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2"/>
  <workbookPr autoCompressPictures="0"/>
  <mc:AlternateContent xmlns:mc="http://schemas.openxmlformats.org/markup-compatibility/2006">
    <mc:Choice Requires="x15">
      <x15ac:absPath xmlns:x15ac="http://schemas.microsoft.com/office/spreadsheetml/2010/11/ac" url="/Volumes/data1/SA/UU/UU-Common/Budget/FY21 FEB Budgets/"/>
    </mc:Choice>
  </mc:AlternateContent>
  <xr:revisionPtr revIDLastSave="0" documentId="13_ncr:1_{3D5F929C-4F96-7947-BC18-969CAA8B2567}" xr6:coauthVersionLast="36" xr6:coauthVersionMax="36" xr10:uidLastSave="{00000000-0000-0000-0000-000000000000}"/>
  <bookViews>
    <workbookView xWindow="-37060" yWindow="-940" windowWidth="36880" windowHeight="19760" activeTab="2" xr2:uid="{00000000-000D-0000-FFFF-FFFF00000000}"/>
  </bookViews>
  <sheets>
    <sheet name="FY21 Pivot Table" sheetId="3" r:id="rId1"/>
    <sheet name="Sheet2" sheetId="5" r:id="rId2"/>
    <sheet name="FY21 Budget" sheetId="1" r:id="rId3"/>
  </sheets>
  <externalReferences>
    <externalReference r:id="rId4"/>
  </externalReferences>
  <definedNames>
    <definedName name="_xlnm._FilterDatabase" localSheetId="2" hidden="1">'FY21 Budget'!$A$1:$K$1</definedName>
  </definedNames>
  <calcPr calcId="181029"/>
  <pivotCaches>
    <pivotCache cacheId="0" r:id="rId5"/>
  </pivotCaches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 l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7" i="1"/>
  <c r="B22" i="1"/>
  <c r="B18" i="1"/>
  <c r="B43" i="1"/>
  <c r="B32" i="1"/>
  <c r="B21" i="1"/>
  <c r="B20" i="1"/>
  <c r="B31" i="1"/>
  <c r="B39" i="1"/>
  <c r="B37" i="1"/>
  <c r="B26" i="1"/>
  <c r="B35" i="1"/>
  <c r="B25" i="1"/>
  <c r="B33" i="1"/>
  <c r="B30" i="1"/>
  <c r="B17" i="1"/>
  <c r="B24" i="1"/>
  <c r="B34" i="1"/>
  <c r="B36" i="1"/>
  <c r="B19" i="1"/>
  <c r="B23" i="1"/>
  <c r="B38" i="1"/>
  <c r="B40" i="1"/>
</calcChain>
</file>

<file path=xl/sharedStrings.xml><?xml version="1.0" encoding="utf-8"?>
<sst xmlns="http://schemas.openxmlformats.org/spreadsheetml/2006/main" count="175" uniqueCount="90">
  <si>
    <t>Account Code</t>
  </si>
  <si>
    <t>Title</t>
  </si>
  <si>
    <t>Description</t>
  </si>
  <si>
    <t>Cost Breakdown</t>
  </si>
  <si>
    <t>Awards for Image Awards- Plaque</t>
  </si>
  <si>
    <t>17 plaques</t>
  </si>
  <si>
    <t>Back to school/Stay in School</t>
  </si>
  <si>
    <t>1 event</t>
  </si>
  <si>
    <t>Brown VS board of Education</t>
  </si>
  <si>
    <t>1 award</t>
  </si>
  <si>
    <t>Co Sponsorships</t>
  </si>
  <si>
    <t>200 people</t>
  </si>
  <si>
    <t>Dinner with Speaker</t>
  </si>
  <si>
    <t>Dues (national org)</t>
  </si>
  <si>
    <t>1 unit</t>
  </si>
  <si>
    <t>Envelopes</t>
  </si>
  <si>
    <t>4 boxes</t>
  </si>
  <si>
    <t>25 shirts</t>
  </si>
  <si>
    <t>Faculty/Staff Breakfast MLK week</t>
  </si>
  <si>
    <t>275 people</t>
  </si>
  <si>
    <t>Feature Speaker</t>
  </si>
  <si>
    <t>1 ad</t>
  </si>
  <si>
    <t>Founder's Day Celebration</t>
  </si>
  <si>
    <t>25 people</t>
  </si>
  <si>
    <t>Freedom Fund Dinner</t>
  </si>
  <si>
    <t>General Office Supplies</t>
  </si>
  <si>
    <t>Image Awards</t>
  </si>
  <si>
    <t>80 people</t>
  </si>
  <si>
    <t>Image Awards Invitations</t>
  </si>
  <si>
    <t>5 boxes</t>
  </si>
  <si>
    <t>Keychains, pens, SON, etc</t>
  </si>
  <si>
    <t>Mock Trial</t>
  </si>
  <si>
    <t>Personal Vehicle/Travel</t>
  </si>
  <si>
    <t>NAACP 2018 National Convention (San Antonio)</t>
  </si>
  <si>
    <t>Organizational co-sponsorships</t>
  </si>
  <si>
    <t>Recovery from Local Chapteer of NAACP</t>
  </si>
  <si>
    <t>speaker</t>
  </si>
  <si>
    <t>Student Leadership Conference</t>
  </si>
  <si>
    <t>Unity Activities</t>
  </si>
  <si>
    <t>3 rentals</t>
  </si>
  <si>
    <t>Unity Week Activities</t>
  </si>
  <si>
    <t>Unity Week activities</t>
  </si>
  <si>
    <t>75-100 people</t>
  </si>
  <si>
    <t>75- 100 people</t>
  </si>
  <si>
    <t>Unsung Hero Award</t>
  </si>
  <si>
    <t>State Vehicle</t>
  </si>
  <si>
    <t>Row Labels</t>
  </si>
  <si>
    <t>(blank)</t>
  </si>
  <si>
    <t>Grand Total</t>
  </si>
  <si>
    <t>Total</t>
  </si>
  <si>
    <t>Media Services</t>
  </si>
  <si>
    <t>Organization Memberships</t>
  </si>
  <si>
    <t>Public Information &amp; Public Relations</t>
  </si>
  <si>
    <t>Food &amp; Dietary Services</t>
  </si>
  <si>
    <t>Commercial Air</t>
  </si>
  <si>
    <t>Regisration and Lodging</t>
  </si>
  <si>
    <t>Travel Meals</t>
  </si>
  <si>
    <t>Apparel supplies</t>
  </si>
  <si>
    <t>Office Supplies</t>
  </si>
  <si>
    <t>Sationary</t>
  </si>
  <si>
    <t>Recreational Supplies</t>
  </si>
  <si>
    <t>Premiums</t>
  </si>
  <si>
    <t>Equipment Rentals</t>
  </si>
  <si>
    <t>Sum of Proposed</t>
  </si>
  <si>
    <t>Promotional Supplies</t>
  </si>
  <si>
    <t>Exec Board and General Tshirts &lt;$10 per shirt</t>
  </si>
  <si>
    <t>President Fall stipend</t>
  </si>
  <si>
    <t>1 stipend</t>
  </si>
  <si>
    <t>President Spring Stipend</t>
  </si>
  <si>
    <t>VP Fall Stipend</t>
  </si>
  <si>
    <t>VP Spring Stipend</t>
  </si>
  <si>
    <t>Treasurer Fall Stipend</t>
  </si>
  <si>
    <t>Treasurer Spring Stipend</t>
  </si>
  <si>
    <t xml:space="preserve">Recording Secretary Fall Stipend </t>
  </si>
  <si>
    <t>Recording Secretary Spring Stipend</t>
  </si>
  <si>
    <t>Corresponding Secretary Fall Stipend</t>
  </si>
  <si>
    <t>Corresponding Secretary Spring Stipend</t>
  </si>
  <si>
    <t>Parliamentarian Fall Stipend</t>
  </si>
  <si>
    <t>Parliamentarian Spring Stipend</t>
  </si>
  <si>
    <t>Historian Fall stipend</t>
  </si>
  <si>
    <t>Historian Spring Stipend</t>
  </si>
  <si>
    <t>Stipends</t>
  </si>
  <si>
    <t>Scholarships</t>
  </si>
  <si>
    <t>NAACP</t>
  </si>
  <si>
    <t>SGA Allocation</t>
  </si>
  <si>
    <t>FY20</t>
  </si>
  <si>
    <t>FY21 Proposed</t>
  </si>
  <si>
    <t>NAACP 2020 National Convention (Boston)</t>
  </si>
  <si>
    <t>27 National Dues $18.10 per person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</si>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</sst>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44" fontId="0" fillId="0" borderId="0" xfId="0" applyNumberFormat="1"/>
    <xf numFmtId="0" fontId="0" fillId="0" borderId="0" xfId="0" applyFill="1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44" fontId="0" fillId="0" borderId="0" xfId="1" applyFont="1" applyFill="1"/>
    <xf numFmtId="0" fontId="0" fillId="0" borderId="0" xfId="0" applyNumberFormat="1"/>
    <xf numFmtId="0" fontId="2" fillId="0" borderId="0" xfId="0" applyFont="1" applyFill="1"/>
    <xf numFmtId="44" fontId="2" fillId="0" borderId="0" xfId="1" applyFont="1" applyFill="1"/>
    <xf numFmtId="44" fontId="0" fillId="2" borderId="0" xfId="1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New%20NAACP%20Budg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Account Codes"/>
      <sheetName val="FY18 Budget"/>
      <sheetName val="Reconcile Report"/>
      <sheetName val="Pivot Tables"/>
    </sheetNames>
    <sheetDataSet>
      <sheetData sheetId="0" refreshError="1"/>
      <sheetData sheetId="1" refreshError="1">
        <row r="1">
          <cell r="A1" t="str">
            <v>Account Code</v>
          </cell>
          <cell r="B1" t="str">
            <v>Title</v>
          </cell>
        </row>
        <row r="2">
          <cell r="A2">
            <v>10600</v>
          </cell>
          <cell r="B2" t="str">
            <v>Student Fees</v>
          </cell>
        </row>
        <row r="3">
          <cell r="A3">
            <v>11570</v>
          </cell>
          <cell r="B3" t="str">
            <v>Miscellaneous Revenue</v>
          </cell>
        </row>
        <row r="4">
          <cell r="A4">
            <v>11710</v>
          </cell>
          <cell r="B4" t="str">
            <v>Ticket Sales</v>
          </cell>
        </row>
        <row r="5">
          <cell r="A5">
            <v>119900</v>
          </cell>
          <cell r="B5" t="str">
            <v>Stipends</v>
          </cell>
        </row>
        <row r="6">
          <cell r="A6">
            <v>121200</v>
          </cell>
          <cell r="B6" t="str">
            <v>Media Services</v>
          </cell>
        </row>
        <row r="7">
          <cell r="A7">
            <v>121400</v>
          </cell>
          <cell r="B7" t="str">
            <v>Postal Services</v>
          </cell>
        </row>
        <row r="8">
          <cell r="A8">
            <v>121500</v>
          </cell>
          <cell r="B8" t="str">
            <v>Printing Services</v>
          </cell>
        </row>
        <row r="9">
          <cell r="A9">
            <v>121800</v>
          </cell>
          <cell r="B9" t="str">
            <v>Telecom</v>
          </cell>
        </row>
        <row r="10">
          <cell r="A10">
            <v>121900</v>
          </cell>
          <cell r="B10" t="str">
            <v>Inbound Freight</v>
          </cell>
        </row>
        <row r="11">
          <cell r="A11">
            <v>122100</v>
          </cell>
          <cell r="B11" t="str">
            <v>Organization Memberships</v>
          </cell>
        </row>
        <row r="12">
          <cell r="A12">
            <v>122200</v>
          </cell>
          <cell r="B12" t="str">
            <v>Publication Subcriptions</v>
          </cell>
        </row>
        <row r="13">
          <cell r="A13">
            <v>124600</v>
          </cell>
          <cell r="B13" t="str">
            <v>Public Information &amp; Public Relations</v>
          </cell>
        </row>
        <row r="14">
          <cell r="A14">
            <v>126140</v>
          </cell>
          <cell r="B14" t="str">
            <v>Architectural Services</v>
          </cell>
        </row>
        <row r="15">
          <cell r="A15">
            <v>126400</v>
          </cell>
          <cell r="B15" t="str">
            <v>Food &amp; Dietary Services</v>
          </cell>
        </row>
        <row r="16">
          <cell r="A16">
            <v>127400</v>
          </cell>
          <cell r="B16" t="str">
            <v>Computer Hardware Maintenance</v>
          </cell>
        </row>
        <row r="17">
          <cell r="A17">
            <v>127500</v>
          </cell>
          <cell r="B17" t="str">
            <v>Computer Software Maintenance</v>
          </cell>
        </row>
        <row r="18">
          <cell r="A18">
            <v>128200</v>
          </cell>
          <cell r="B18" t="str">
            <v>Personal Vehicle</v>
          </cell>
        </row>
        <row r="19">
          <cell r="A19">
            <v>128300</v>
          </cell>
          <cell r="B19" t="str">
            <v>Commercial Air</v>
          </cell>
        </row>
        <row r="20">
          <cell r="A20">
            <v>128400</v>
          </cell>
          <cell r="B20" t="str">
            <v>State Vechile</v>
          </cell>
        </row>
        <row r="21">
          <cell r="A21">
            <v>128500</v>
          </cell>
          <cell r="B21" t="str">
            <v>Regisration and Lodging</v>
          </cell>
        </row>
        <row r="22">
          <cell r="A22">
            <v>128800</v>
          </cell>
          <cell r="B22" t="str">
            <v>Travel Meals</v>
          </cell>
        </row>
        <row r="23">
          <cell r="A23">
            <v>131100</v>
          </cell>
          <cell r="B23" t="str">
            <v>Apparel supplies</v>
          </cell>
        </row>
        <row r="24">
          <cell r="A24">
            <v>131200</v>
          </cell>
          <cell r="B24" t="str">
            <v>Office Supplies</v>
          </cell>
        </row>
        <row r="25">
          <cell r="A25">
            <v>131300</v>
          </cell>
          <cell r="B25" t="str">
            <v>Sationary</v>
          </cell>
        </row>
        <row r="26">
          <cell r="A26">
            <v>137700</v>
          </cell>
          <cell r="B26" t="str">
            <v>Photographic Supplies</v>
          </cell>
        </row>
        <row r="27">
          <cell r="A27">
            <v>136200</v>
          </cell>
          <cell r="B27" t="str">
            <v>Food/Dietary Supplies</v>
          </cell>
        </row>
        <row r="28">
          <cell r="A28">
            <v>136400</v>
          </cell>
          <cell r="B28" t="str">
            <v>Laundry and Linen</v>
          </cell>
        </row>
        <row r="29">
          <cell r="A29">
            <v>137800</v>
          </cell>
          <cell r="B29" t="str">
            <v>Recreational Supplies</v>
          </cell>
        </row>
        <row r="30">
          <cell r="A30">
            <v>137810</v>
          </cell>
          <cell r="B30" t="str">
            <v>Promotional Supplies</v>
          </cell>
        </row>
        <row r="31">
          <cell r="A31">
            <v>141300</v>
          </cell>
          <cell r="B31" t="str">
            <v>Premiums</v>
          </cell>
        </row>
        <row r="32">
          <cell r="A32">
            <v>153400</v>
          </cell>
          <cell r="B32" t="str">
            <v>Equipment Rentals</v>
          </cell>
        </row>
        <row r="33">
          <cell r="A33">
            <v>153500</v>
          </cell>
          <cell r="B33" t="str">
            <v>Building Rental</v>
          </cell>
        </row>
        <row r="34">
          <cell r="A34">
            <v>221800</v>
          </cell>
          <cell r="B34" t="str">
            <v>Computer Software</v>
          </cell>
        </row>
      </sheetData>
      <sheetData sheetId="2" refreshError="1"/>
      <sheetData sheetId="3" refreshError="1"/>
      <sheetData sheetId="4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rosoft Office User" refreshedDate="43557.537218750003" createdVersion="4" refreshedVersion="6" minRefreshableVersion="3" recordCount="50" xr:uid="{00000000-000A-0000-FFFF-FFFF00000000}">
  <cacheSource type="worksheet">
    <worksheetSource ref="A1:E1048576" sheet="FY21 Budget"/>
  </cacheSource>
  <cacheFields count="5">
    <cacheField name="Account Code" numFmtId="0">
      <sharedItems containsString="0" containsBlank="1" containsNumber="1" containsInteger="1" minValue="10600" maxValue="153400" count="20">
        <n v="141300"/>
        <n v="137800"/>
        <n v="142500"/>
        <n v="126400"/>
        <n v="122100"/>
        <n v="131300"/>
        <n v="131100"/>
        <n v="121200"/>
        <n v="128300"/>
        <n v="128500"/>
        <n v="128800"/>
        <n v="131200"/>
        <n v="137810"/>
        <n v="124600"/>
        <n v="128200"/>
        <n v="128400"/>
        <n v="153400"/>
        <n v="119900"/>
        <n v="10600"/>
        <m/>
      </sharedItems>
    </cacheField>
    <cacheField name="Title" numFmtId="0">
      <sharedItems containsBlank="1" count="20">
        <s v="Premiums"/>
        <s v="Recreational Supplies"/>
        <s v="Scholarships"/>
        <s v="Food &amp; Dietary Services"/>
        <s v="Organization Memberships"/>
        <s v="Sationary"/>
        <s v="Apparel supplies"/>
        <s v="Media Services"/>
        <s v="Commercial Air"/>
        <s v="Regisration and Lodging"/>
        <s v="Travel Meals"/>
        <s v="Office Supplies"/>
        <s v="Promotional Supplies"/>
        <s v="Public Information &amp; Public Relations"/>
        <s v="Personal Vehicle/Travel"/>
        <s v="State Vehicle"/>
        <s v="Equipment Rentals"/>
        <s v="Stipends"/>
        <s v="SGA Allocation"/>
        <m/>
      </sharedItems>
    </cacheField>
    <cacheField name="Description" numFmtId="0">
      <sharedItems containsBlank="1" count="41">
        <s v="Awards for Image Awards- Plaque"/>
        <s v="Back to school/Stay in School"/>
        <s v="Brown VS board of Education"/>
        <s v="Co Sponsorships"/>
        <s v="Dinner with Speaker"/>
        <s v="Dues (national org)"/>
        <s v="Envelopes"/>
        <s v="Exec Board and General Tshirts &lt;$10 per shirt"/>
        <s v="Faculty/Staff Breakfast MLK week"/>
        <s v="Feature Speaker"/>
        <s v="Founder's Day Celebration"/>
        <s v="Freedom Fund Dinner"/>
        <s v="General Office Supplies"/>
        <s v="Image Awards"/>
        <s v="Image Awards Invitations"/>
        <s v="Keychains, pens, SON, etc"/>
        <s v="Mock Trial"/>
        <s v="NAACP 2018 National Convention (San Antonio)"/>
        <s v="Organizational co-sponsorships"/>
        <s v="Recovery from Local Chapteer of NAACP"/>
        <s v="speaker"/>
        <s v="Student Leadership Conference"/>
        <s v="Unity Activities"/>
        <s v="Unity Week Activities"/>
        <s v="Unsung Hero Award"/>
        <s v="President Fall stipend"/>
        <s v="President Spring Stipend"/>
        <s v="VP Fall Stipend"/>
        <s v="VP Spring Stipend"/>
        <s v="Treasurer Fall Stipend"/>
        <s v="Treasurer Spring Stipend"/>
        <s v="Recording Secretary Fall Stipend "/>
        <s v="Recording Secretary Spring Stipend"/>
        <s v="Corresponding Secretary Fall Stipend"/>
        <s v="Corresponding Secretary Spring Stipend"/>
        <s v="Parliamentarian Fall Stipend"/>
        <s v="Parliamentarian Spring Stipend"/>
        <s v="Historian Fall stipend"/>
        <s v="Historian Spring Stipend"/>
        <m/>
        <s v="Exec Board and General Tshirts" u="1"/>
      </sharedItems>
    </cacheField>
    <cacheField name="Cost Breakdown" numFmtId="0">
      <sharedItems containsBlank="1"/>
    </cacheField>
    <cacheField name="Proposed" numFmtId="0">
      <sharedItems containsString="0" containsBlank="1" containsNumber="1" containsInteger="1" minValue="-17485" maxValue="4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0">
  <r>
    <x v="0"/>
    <x v="0"/>
    <x v="0"/>
    <s v="17 plaques"/>
    <n v="1200"/>
  </r>
  <r>
    <x v="1"/>
    <x v="1"/>
    <x v="1"/>
    <s v="1 event"/>
    <n v="75"/>
  </r>
  <r>
    <x v="2"/>
    <x v="2"/>
    <x v="2"/>
    <s v="1 award"/>
    <n v="200"/>
  </r>
  <r>
    <x v="3"/>
    <x v="3"/>
    <x v="3"/>
    <s v="200 people"/>
    <n v="250"/>
  </r>
  <r>
    <x v="3"/>
    <x v="3"/>
    <x v="4"/>
    <s v="10 people"/>
    <n v="0"/>
  </r>
  <r>
    <x v="4"/>
    <x v="4"/>
    <x v="5"/>
    <s v="1 unit"/>
    <n v="500"/>
  </r>
  <r>
    <x v="5"/>
    <x v="5"/>
    <x v="6"/>
    <s v="4 boxes"/>
    <n v="5"/>
  </r>
  <r>
    <x v="6"/>
    <x v="6"/>
    <x v="7"/>
    <s v="25 shirts"/>
    <n v="200"/>
  </r>
  <r>
    <x v="3"/>
    <x v="3"/>
    <x v="8"/>
    <s v="275 people"/>
    <n v="1700"/>
  </r>
  <r>
    <x v="7"/>
    <x v="7"/>
    <x v="9"/>
    <s v="1 ad"/>
    <n v="100"/>
  </r>
  <r>
    <x v="8"/>
    <x v="8"/>
    <x v="9"/>
    <s v="1 event"/>
    <n v="0"/>
  </r>
  <r>
    <x v="9"/>
    <x v="9"/>
    <x v="9"/>
    <s v="1 event"/>
    <n v="150"/>
  </r>
  <r>
    <x v="10"/>
    <x v="10"/>
    <x v="9"/>
    <s v="1 event"/>
    <n v="25"/>
  </r>
  <r>
    <x v="3"/>
    <x v="3"/>
    <x v="10"/>
    <s v="25 people"/>
    <n v="60"/>
  </r>
  <r>
    <x v="3"/>
    <x v="3"/>
    <x v="11"/>
    <s v="150 people"/>
    <n v="2400"/>
  </r>
  <r>
    <x v="11"/>
    <x v="11"/>
    <x v="12"/>
    <s v="1 unit"/>
    <n v="50"/>
  </r>
  <r>
    <x v="7"/>
    <x v="7"/>
    <x v="13"/>
    <s v="1 ad"/>
    <n v="0"/>
  </r>
  <r>
    <x v="3"/>
    <x v="3"/>
    <x v="13"/>
    <s v="80 people"/>
    <n v="1120"/>
  </r>
  <r>
    <x v="5"/>
    <x v="5"/>
    <x v="14"/>
    <s v="5 boxes"/>
    <n v="100"/>
  </r>
  <r>
    <x v="12"/>
    <x v="12"/>
    <x v="15"/>
    <s v="1 unit"/>
    <n v="500"/>
  </r>
  <r>
    <x v="13"/>
    <x v="13"/>
    <x v="16"/>
    <s v="50 people"/>
    <n v="0"/>
  </r>
  <r>
    <x v="3"/>
    <x v="3"/>
    <x v="16"/>
    <s v="50 people"/>
    <n v="0"/>
  </r>
  <r>
    <x v="14"/>
    <x v="14"/>
    <x v="17"/>
    <s v="1 event"/>
    <n v="1500"/>
  </r>
  <r>
    <x v="9"/>
    <x v="9"/>
    <x v="17"/>
    <s v="1 event"/>
    <n v="4000"/>
  </r>
  <r>
    <x v="13"/>
    <x v="13"/>
    <x v="18"/>
    <s v="1 unit"/>
    <n v="1000"/>
  </r>
  <r>
    <x v="3"/>
    <x v="3"/>
    <x v="19"/>
    <s v="1 recovery"/>
    <n v="-2400"/>
  </r>
  <r>
    <x v="13"/>
    <x v="13"/>
    <x v="20"/>
    <s v="200 people"/>
    <n v="1000"/>
  </r>
  <r>
    <x v="15"/>
    <x v="15"/>
    <x v="21"/>
    <s v="1 event"/>
    <n v="400"/>
  </r>
  <r>
    <x v="9"/>
    <x v="9"/>
    <x v="21"/>
    <s v="1 event"/>
    <n v="1100"/>
  </r>
  <r>
    <x v="16"/>
    <x v="16"/>
    <x v="22"/>
    <s v="3 rentals"/>
    <n v="100"/>
  </r>
  <r>
    <x v="7"/>
    <x v="7"/>
    <x v="23"/>
    <s v="1 ad"/>
    <n v="100"/>
  </r>
  <r>
    <x v="13"/>
    <x v="13"/>
    <x v="23"/>
    <s v="75-100 people"/>
    <n v="200"/>
  </r>
  <r>
    <x v="3"/>
    <x v="3"/>
    <x v="23"/>
    <s v="75- 100 people"/>
    <n v="300"/>
  </r>
  <r>
    <x v="2"/>
    <x v="2"/>
    <x v="24"/>
    <s v="1 award"/>
    <n v="150"/>
  </r>
  <r>
    <x v="17"/>
    <x v="17"/>
    <x v="25"/>
    <s v="1 stipend"/>
    <n v="100"/>
  </r>
  <r>
    <x v="17"/>
    <x v="17"/>
    <x v="26"/>
    <s v="1 stipend"/>
    <n v="100"/>
  </r>
  <r>
    <x v="17"/>
    <x v="17"/>
    <x v="27"/>
    <s v="1 stipend"/>
    <n v="100"/>
  </r>
  <r>
    <x v="17"/>
    <x v="17"/>
    <x v="28"/>
    <s v="1 stipend"/>
    <n v="100"/>
  </r>
  <r>
    <x v="17"/>
    <x v="17"/>
    <x v="29"/>
    <s v="1 stipend"/>
    <n v="100"/>
  </r>
  <r>
    <x v="17"/>
    <x v="17"/>
    <x v="30"/>
    <s v="1 stipend"/>
    <n v="100"/>
  </r>
  <r>
    <x v="17"/>
    <x v="17"/>
    <x v="31"/>
    <s v="1 stipend"/>
    <n v="100"/>
  </r>
  <r>
    <x v="17"/>
    <x v="17"/>
    <x v="32"/>
    <s v="1 stipend"/>
    <n v="100"/>
  </r>
  <r>
    <x v="17"/>
    <x v="17"/>
    <x v="33"/>
    <s v="1 stipend"/>
    <n v="100"/>
  </r>
  <r>
    <x v="17"/>
    <x v="17"/>
    <x v="34"/>
    <s v="1 stipend"/>
    <n v="100"/>
  </r>
  <r>
    <x v="17"/>
    <x v="17"/>
    <x v="35"/>
    <s v="1 stipend"/>
    <n v="100"/>
  </r>
  <r>
    <x v="17"/>
    <x v="17"/>
    <x v="36"/>
    <s v="1 stipend"/>
    <n v="100"/>
  </r>
  <r>
    <x v="17"/>
    <x v="17"/>
    <x v="37"/>
    <s v="1 stipend"/>
    <n v="100"/>
  </r>
  <r>
    <x v="17"/>
    <x v="17"/>
    <x v="38"/>
    <s v="1 stipend"/>
    <n v="100"/>
  </r>
  <r>
    <x v="18"/>
    <x v="18"/>
    <x v="39"/>
    <m/>
    <n v="-17485"/>
  </r>
  <r>
    <x v="19"/>
    <x v="19"/>
    <x v="39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gridDropZones="1" multipleFieldFilters="0">
  <location ref="A3:B95" firstHeaderRow="2" firstDataRow="2" firstDataCol="1"/>
  <pivotFields count="5">
    <pivotField axis="axisRow" showAll="0" sortType="ascending" sumSubtotal="1">
      <items count="21">
        <item x="18"/>
        <item x="17"/>
        <item x="7"/>
        <item x="4"/>
        <item x="13"/>
        <item x="3"/>
        <item x="14"/>
        <item x="8"/>
        <item x="15"/>
        <item x="9"/>
        <item x="10"/>
        <item x="6"/>
        <item x="11"/>
        <item x="5"/>
        <item x="1"/>
        <item x="12"/>
        <item x="0"/>
        <item x="2"/>
        <item x="16"/>
        <item x="19"/>
        <item t="sum"/>
      </items>
    </pivotField>
    <pivotField axis="axisRow" showAll="0" defaultSubtotal="0">
      <items count="20">
        <item x="6"/>
        <item x="8"/>
        <item x="16"/>
        <item x="3"/>
        <item x="7"/>
        <item x="11"/>
        <item x="4"/>
        <item x="14"/>
        <item x="0"/>
        <item x="13"/>
        <item x="1"/>
        <item x="9"/>
        <item x="5"/>
        <item x="15"/>
        <item x="10"/>
        <item x="19"/>
        <item x="12"/>
        <item x="17"/>
        <item x="2"/>
        <item x="18"/>
      </items>
    </pivotField>
    <pivotField axis="axisRow" showAll="0" defaultSubtotal="0">
      <items count="41">
        <item x="0"/>
        <item x="1"/>
        <item x="2"/>
        <item x="3"/>
        <item x="4"/>
        <item x="5"/>
        <item x="6"/>
        <item m="1" x="40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39"/>
        <item x="7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</items>
    </pivotField>
    <pivotField showAll="0"/>
    <pivotField dataField="1" showAll="0"/>
  </pivotFields>
  <rowFields count="3">
    <field x="0"/>
    <field x="1"/>
    <field x="2"/>
  </rowFields>
  <rowItems count="91">
    <i>
      <x/>
    </i>
    <i r="1">
      <x v="19"/>
    </i>
    <i r="2">
      <x v="25"/>
    </i>
    <i>
      <x v="1"/>
    </i>
    <i r="1">
      <x v="17"/>
    </i>
    <i r="2">
      <x v="27"/>
    </i>
    <i r="2">
      <x v="28"/>
    </i>
    <i r="2">
      <x v="29"/>
    </i>
    <i r="2">
      <x v="30"/>
    </i>
    <i r="2">
      <x v="31"/>
    </i>
    <i r="2">
      <x v="32"/>
    </i>
    <i r="2">
      <x v="33"/>
    </i>
    <i r="2">
      <x v="34"/>
    </i>
    <i r="2">
      <x v="35"/>
    </i>
    <i r="2">
      <x v="36"/>
    </i>
    <i r="2">
      <x v="37"/>
    </i>
    <i r="2">
      <x v="38"/>
    </i>
    <i r="2">
      <x v="39"/>
    </i>
    <i r="2">
      <x v="40"/>
    </i>
    <i>
      <x v="2"/>
    </i>
    <i r="1">
      <x v="4"/>
    </i>
    <i r="2">
      <x v="9"/>
    </i>
    <i r="2">
      <x v="13"/>
    </i>
    <i r="2">
      <x v="23"/>
    </i>
    <i>
      <x v="3"/>
    </i>
    <i r="1">
      <x v="6"/>
    </i>
    <i r="2">
      <x v="5"/>
    </i>
    <i>
      <x v="4"/>
    </i>
    <i r="1">
      <x v="9"/>
    </i>
    <i r="2">
      <x v="16"/>
    </i>
    <i r="2">
      <x v="18"/>
    </i>
    <i r="2">
      <x v="20"/>
    </i>
    <i r="2">
      <x v="23"/>
    </i>
    <i>
      <x v="5"/>
    </i>
    <i r="1">
      <x v="3"/>
    </i>
    <i r="2">
      <x v="3"/>
    </i>
    <i r="2">
      <x v="4"/>
    </i>
    <i r="2">
      <x v="8"/>
    </i>
    <i r="2">
      <x v="10"/>
    </i>
    <i r="2">
      <x v="11"/>
    </i>
    <i r="2">
      <x v="13"/>
    </i>
    <i r="2">
      <x v="16"/>
    </i>
    <i r="2">
      <x v="19"/>
    </i>
    <i r="2">
      <x v="23"/>
    </i>
    <i>
      <x v="6"/>
    </i>
    <i r="1">
      <x v="7"/>
    </i>
    <i r="2">
      <x v="17"/>
    </i>
    <i>
      <x v="7"/>
    </i>
    <i r="1">
      <x v="1"/>
    </i>
    <i r="2">
      <x v="9"/>
    </i>
    <i>
      <x v="8"/>
    </i>
    <i r="1">
      <x v="13"/>
    </i>
    <i r="2">
      <x v="21"/>
    </i>
    <i>
      <x v="9"/>
    </i>
    <i r="1">
      <x v="11"/>
    </i>
    <i r="2">
      <x v="9"/>
    </i>
    <i r="2">
      <x v="17"/>
    </i>
    <i r="2">
      <x v="21"/>
    </i>
    <i>
      <x v="10"/>
    </i>
    <i r="1">
      <x v="14"/>
    </i>
    <i r="2">
      <x v="9"/>
    </i>
    <i>
      <x v="11"/>
    </i>
    <i r="1">
      <x/>
    </i>
    <i r="2">
      <x v="26"/>
    </i>
    <i>
      <x v="12"/>
    </i>
    <i r="1">
      <x v="5"/>
    </i>
    <i r="2">
      <x v="12"/>
    </i>
    <i>
      <x v="13"/>
    </i>
    <i r="1">
      <x v="12"/>
    </i>
    <i r="2">
      <x v="6"/>
    </i>
    <i r="2">
      <x v="14"/>
    </i>
    <i>
      <x v="14"/>
    </i>
    <i r="1">
      <x v="10"/>
    </i>
    <i r="2">
      <x v="1"/>
    </i>
    <i>
      <x v="15"/>
    </i>
    <i r="1">
      <x v="16"/>
    </i>
    <i r="2">
      <x v="15"/>
    </i>
    <i>
      <x v="16"/>
    </i>
    <i r="1">
      <x v="8"/>
    </i>
    <i r="2">
      <x/>
    </i>
    <i>
      <x v="17"/>
    </i>
    <i r="1">
      <x v="18"/>
    </i>
    <i r="2">
      <x v="2"/>
    </i>
    <i r="2">
      <x v="24"/>
    </i>
    <i>
      <x v="18"/>
    </i>
    <i r="1">
      <x v="2"/>
    </i>
    <i r="2">
      <x v="22"/>
    </i>
    <i>
      <x v="19"/>
    </i>
    <i r="1">
      <x v="15"/>
    </i>
    <i r="2">
      <x v="25"/>
    </i>
    <i t="grand">
      <x/>
    </i>
  </rowItems>
  <colItems count="1">
    <i/>
  </colItems>
  <dataFields count="1">
    <dataField name="Sum of Proposed" fld="4" baseField="0" baseItem="0" numFmtId="164"/>
  </dataFields>
  <pivotTableStyleInfo name="PivotStyleLight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6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multipleFieldFilters="0">
  <location ref="A3:B24" firstHeaderRow="1" firstDataRow="1" firstDataCol="1"/>
  <pivotFields count="5">
    <pivotField axis="axisRow" showAll="0">
      <items count="21">
        <item x="17"/>
        <item x="7"/>
        <item x="4"/>
        <item x="13"/>
        <item x="3"/>
        <item x="14"/>
        <item x="8"/>
        <item x="15"/>
        <item x="9"/>
        <item x="10"/>
        <item x="6"/>
        <item x="11"/>
        <item x="5"/>
        <item x="1"/>
        <item x="12"/>
        <item x="0"/>
        <item x="2"/>
        <item x="16"/>
        <item x="19"/>
        <item x="18"/>
        <item t="default"/>
      </items>
    </pivotField>
    <pivotField showAll="0"/>
    <pivotField showAll="0"/>
    <pivotField showAll="0"/>
    <pivotField dataField="1" showAll="0"/>
  </pivotFields>
  <rowFields count="1">
    <field x="0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Items count="1">
    <i/>
  </colItems>
  <dataFields count="1">
    <dataField name="Sum of Proposed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5"/>
  <sheetViews>
    <sheetView topLeftCell="A17" zoomScale="150" zoomScaleNormal="150" zoomScalePageLayoutView="150" workbookViewId="0">
      <selection activeCell="A34" sqref="A34:XFD34"/>
    </sheetView>
  </sheetViews>
  <sheetFormatPr baseColWidth="10" defaultColWidth="11.5" defaultRowHeight="15" x14ac:dyDescent="0.2"/>
  <cols>
    <col min="1" max="1" width="44.6640625" bestFit="1" customWidth="1"/>
    <col min="2" max="2" width="10.6640625" bestFit="1" customWidth="1"/>
  </cols>
  <sheetData>
    <row r="1" spans="1:2" x14ac:dyDescent="0.2">
      <c r="A1" t="s">
        <v>83</v>
      </c>
    </row>
    <row r="3" spans="1:2" x14ac:dyDescent="0.2">
      <c r="A3" s="4" t="s">
        <v>63</v>
      </c>
    </row>
    <row r="4" spans="1:2" x14ac:dyDescent="0.2">
      <c r="A4" s="4" t="s">
        <v>46</v>
      </c>
      <c r="B4" t="s">
        <v>49</v>
      </c>
    </row>
    <row r="5" spans="1:2" x14ac:dyDescent="0.2">
      <c r="A5" s="5">
        <v>10600</v>
      </c>
      <c r="B5" s="6">
        <v>-17485</v>
      </c>
    </row>
    <row r="6" spans="1:2" x14ac:dyDescent="0.2">
      <c r="A6" s="7" t="s">
        <v>84</v>
      </c>
      <c r="B6" s="6"/>
    </row>
    <row r="7" spans="1:2" x14ac:dyDescent="0.2">
      <c r="A7" s="8" t="s">
        <v>47</v>
      </c>
      <c r="B7" s="6">
        <v>-17485</v>
      </c>
    </row>
    <row r="8" spans="1:2" x14ac:dyDescent="0.2">
      <c r="A8" s="5">
        <v>119900</v>
      </c>
      <c r="B8" s="6">
        <v>1400</v>
      </c>
    </row>
    <row r="9" spans="1:2" x14ac:dyDescent="0.2">
      <c r="A9" s="7" t="s">
        <v>81</v>
      </c>
      <c r="B9" s="6"/>
    </row>
    <row r="10" spans="1:2" x14ac:dyDescent="0.2">
      <c r="A10" s="8" t="s">
        <v>66</v>
      </c>
      <c r="B10" s="6">
        <v>100</v>
      </c>
    </row>
    <row r="11" spans="1:2" x14ac:dyDescent="0.2">
      <c r="A11" s="8" t="s">
        <v>68</v>
      </c>
      <c r="B11" s="6">
        <v>100</v>
      </c>
    </row>
    <row r="12" spans="1:2" x14ac:dyDescent="0.2">
      <c r="A12" s="8" t="s">
        <v>69</v>
      </c>
      <c r="B12" s="6">
        <v>100</v>
      </c>
    </row>
    <row r="13" spans="1:2" x14ac:dyDescent="0.2">
      <c r="A13" s="8" t="s">
        <v>70</v>
      </c>
      <c r="B13" s="6">
        <v>100</v>
      </c>
    </row>
    <row r="14" spans="1:2" x14ac:dyDescent="0.2">
      <c r="A14" s="8" t="s">
        <v>71</v>
      </c>
      <c r="B14" s="6">
        <v>100</v>
      </c>
    </row>
    <row r="15" spans="1:2" x14ac:dyDescent="0.2">
      <c r="A15" s="8" t="s">
        <v>72</v>
      </c>
      <c r="B15" s="6">
        <v>100</v>
      </c>
    </row>
    <row r="16" spans="1:2" x14ac:dyDescent="0.2">
      <c r="A16" s="8" t="s">
        <v>73</v>
      </c>
      <c r="B16" s="6">
        <v>100</v>
      </c>
    </row>
    <row r="17" spans="1:2" x14ac:dyDescent="0.2">
      <c r="A17" s="8" t="s">
        <v>74</v>
      </c>
      <c r="B17" s="6">
        <v>100</v>
      </c>
    </row>
    <row r="18" spans="1:2" x14ac:dyDescent="0.2">
      <c r="A18" s="8" t="s">
        <v>75</v>
      </c>
      <c r="B18" s="6">
        <v>100</v>
      </c>
    </row>
    <row r="19" spans="1:2" x14ac:dyDescent="0.2">
      <c r="A19" s="8" t="s">
        <v>76</v>
      </c>
      <c r="B19" s="6">
        <v>100</v>
      </c>
    </row>
    <row r="20" spans="1:2" x14ac:dyDescent="0.2">
      <c r="A20" s="8" t="s">
        <v>77</v>
      </c>
      <c r="B20" s="6">
        <v>100</v>
      </c>
    </row>
    <row r="21" spans="1:2" x14ac:dyDescent="0.2">
      <c r="A21" s="8" t="s">
        <v>78</v>
      </c>
      <c r="B21" s="6">
        <v>100</v>
      </c>
    </row>
    <row r="22" spans="1:2" x14ac:dyDescent="0.2">
      <c r="A22" s="8" t="s">
        <v>79</v>
      </c>
      <c r="B22" s="6">
        <v>100</v>
      </c>
    </row>
    <row r="23" spans="1:2" x14ac:dyDescent="0.2">
      <c r="A23" s="8" t="s">
        <v>80</v>
      </c>
      <c r="B23" s="6">
        <v>100</v>
      </c>
    </row>
    <row r="24" spans="1:2" x14ac:dyDescent="0.2">
      <c r="A24" s="5">
        <v>121200</v>
      </c>
      <c r="B24" s="6">
        <v>200</v>
      </c>
    </row>
    <row r="25" spans="1:2" x14ac:dyDescent="0.2">
      <c r="A25" s="7" t="s">
        <v>50</v>
      </c>
      <c r="B25" s="6"/>
    </row>
    <row r="26" spans="1:2" x14ac:dyDescent="0.2">
      <c r="A26" s="8" t="s">
        <v>20</v>
      </c>
      <c r="B26" s="6">
        <v>100</v>
      </c>
    </row>
    <row r="27" spans="1:2" x14ac:dyDescent="0.2">
      <c r="A27" s="8" t="s">
        <v>26</v>
      </c>
      <c r="B27" s="6">
        <v>0</v>
      </c>
    </row>
    <row r="28" spans="1:2" x14ac:dyDescent="0.2">
      <c r="A28" s="8" t="s">
        <v>40</v>
      </c>
      <c r="B28" s="6">
        <v>100</v>
      </c>
    </row>
    <row r="29" spans="1:2" x14ac:dyDescent="0.2">
      <c r="A29" s="5">
        <v>122100</v>
      </c>
      <c r="B29" s="6">
        <v>500</v>
      </c>
    </row>
    <row r="30" spans="1:2" x14ac:dyDescent="0.2">
      <c r="A30" s="7" t="s">
        <v>51</v>
      </c>
      <c r="B30" s="6"/>
    </row>
    <row r="31" spans="1:2" x14ac:dyDescent="0.2">
      <c r="A31" s="8" t="s">
        <v>13</v>
      </c>
      <c r="B31" s="6">
        <v>500</v>
      </c>
    </row>
    <row r="32" spans="1:2" x14ac:dyDescent="0.2">
      <c r="A32" s="5">
        <v>124600</v>
      </c>
      <c r="B32" s="6">
        <v>2200</v>
      </c>
    </row>
    <row r="33" spans="1:2" x14ac:dyDescent="0.2">
      <c r="A33" s="7" t="s">
        <v>52</v>
      </c>
      <c r="B33" s="6"/>
    </row>
    <row r="34" spans="1:2" x14ac:dyDescent="0.2">
      <c r="A34" s="8" t="s">
        <v>31</v>
      </c>
      <c r="B34" s="6">
        <v>0</v>
      </c>
    </row>
    <row r="35" spans="1:2" x14ac:dyDescent="0.2">
      <c r="A35" s="8" t="s">
        <v>34</v>
      </c>
      <c r="B35" s="6">
        <v>1000</v>
      </c>
    </row>
    <row r="36" spans="1:2" x14ac:dyDescent="0.2">
      <c r="A36" s="8" t="s">
        <v>36</v>
      </c>
      <c r="B36" s="6">
        <v>1000</v>
      </c>
    </row>
    <row r="37" spans="1:2" x14ac:dyDescent="0.2">
      <c r="A37" s="8" t="s">
        <v>40</v>
      </c>
      <c r="B37" s="6">
        <v>200</v>
      </c>
    </row>
    <row r="38" spans="1:2" x14ac:dyDescent="0.2">
      <c r="A38" s="5">
        <v>126400</v>
      </c>
      <c r="B38" s="6">
        <v>3430</v>
      </c>
    </row>
    <row r="39" spans="1:2" x14ac:dyDescent="0.2">
      <c r="A39" s="7" t="s">
        <v>53</v>
      </c>
      <c r="B39" s="6"/>
    </row>
    <row r="40" spans="1:2" x14ac:dyDescent="0.2">
      <c r="A40" s="8" t="s">
        <v>10</v>
      </c>
      <c r="B40" s="6">
        <v>250</v>
      </c>
    </row>
    <row r="41" spans="1:2" x14ac:dyDescent="0.2">
      <c r="A41" s="8" t="s">
        <v>12</v>
      </c>
      <c r="B41" s="6">
        <v>0</v>
      </c>
    </row>
    <row r="42" spans="1:2" x14ac:dyDescent="0.2">
      <c r="A42" s="8" t="s">
        <v>18</v>
      </c>
      <c r="B42" s="6">
        <v>1700</v>
      </c>
    </row>
    <row r="43" spans="1:2" x14ac:dyDescent="0.2">
      <c r="A43" s="8" t="s">
        <v>22</v>
      </c>
      <c r="B43" s="6">
        <v>60</v>
      </c>
    </row>
    <row r="44" spans="1:2" x14ac:dyDescent="0.2">
      <c r="A44" s="8" t="s">
        <v>24</v>
      </c>
      <c r="B44" s="6">
        <v>2400</v>
      </c>
    </row>
    <row r="45" spans="1:2" x14ac:dyDescent="0.2">
      <c r="A45" s="8" t="s">
        <v>26</v>
      </c>
      <c r="B45" s="6">
        <v>1120</v>
      </c>
    </row>
    <row r="46" spans="1:2" x14ac:dyDescent="0.2">
      <c r="A46" s="8" t="s">
        <v>31</v>
      </c>
      <c r="B46" s="6">
        <v>0</v>
      </c>
    </row>
    <row r="47" spans="1:2" x14ac:dyDescent="0.2">
      <c r="A47" s="8" t="s">
        <v>35</v>
      </c>
      <c r="B47" s="6">
        <v>-2400</v>
      </c>
    </row>
    <row r="48" spans="1:2" x14ac:dyDescent="0.2">
      <c r="A48" s="8" t="s">
        <v>40</v>
      </c>
      <c r="B48" s="6">
        <v>300</v>
      </c>
    </row>
    <row r="49" spans="1:2" x14ac:dyDescent="0.2">
      <c r="A49" s="5">
        <v>128200</v>
      </c>
      <c r="B49" s="6">
        <v>1500</v>
      </c>
    </row>
    <row r="50" spans="1:2" x14ac:dyDescent="0.2">
      <c r="A50" s="7" t="s">
        <v>32</v>
      </c>
      <c r="B50" s="6"/>
    </row>
    <row r="51" spans="1:2" x14ac:dyDescent="0.2">
      <c r="A51" s="8" t="s">
        <v>33</v>
      </c>
      <c r="B51" s="6">
        <v>1500</v>
      </c>
    </row>
    <row r="52" spans="1:2" x14ac:dyDescent="0.2">
      <c r="A52" s="5">
        <v>128300</v>
      </c>
      <c r="B52" s="6">
        <v>0</v>
      </c>
    </row>
    <row r="53" spans="1:2" x14ac:dyDescent="0.2">
      <c r="A53" s="7" t="s">
        <v>54</v>
      </c>
      <c r="B53" s="6"/>
    </row>
    <row r="54" spans="1:2" x14ac:dyDescent="0.2">
      <c r="A54" s="8" t="s">
        <v>20</v>
      </c>
      <c r="B54" s="6">
        <v>0</v>
      </c>
    </row>
    <row r="55" spans="1:2" x14ac:dyDescent="0.2">
      <c r="A55" s="5">
        <v>128400</v>
      </c>
      <c r="B55" s="6">
        <v>400</v>
      </c>
    </row>
    <row r="56" spans="1:2" x14ac:dyDescent="0.2">
      <c r="A56" s="7" t="s">
        <v>45</v>
      </c>
      <c r="B56" s="6"/>
    </row>
    <row r="57" spans="1:2" x14ac:dyDescent="0.2">
      <c r="A57" s="8" t="s">
        <v>37</v>
      </c>
      <c r="B57" s="6">
        <v>400</v>
      </c>
    </row>
    <row r="58" spans="1:2" x14ac:dyDescent="0.2">
      <c r="A58" s="5">
        <v>128500</v>
      </c>
      <c r="B58" s="6">
        <v>5250</v>
      </c>
    </row>
    <row r="59" spans="1:2" x14ac:dyDescent="0.2">
      <c r="A59" s="7" t="s">
        <v>55</v>
      </c>
      <c r="B59" s="6"/>
    </row>
    <row r="60" spans="1:2" x14ac:dyDescent="0.2">
      <c r="A60" s="8" t="s">
        <v>20</v>
      </c>
      <c r="B60" s="6">
        <v>150</v>
      </c>
    </row>
    <row r="61" spans="1:2" x14ac:dyDescent="0.2">
      <c r="A61" s="8" t="s">
        <v>33</v>
      </c>
      <c r="B61" s="6">
        <v>4000</v>
      </c>
    </row>
    <row r="62" spans="1:2" x14ac:dyDescent="0.2">
      <c r="A62" s="8" t="s">
        <v>37</v>
      </c>
      <c r="B62" s="6">
        <v>1100</v>
      </c>
    </row>
    <row r="63" spans="1:2" x14ac:dyDescent="0.2">
      <c r="A63" s="5">
        <v>128800</v>
      </c>
      <c r="B63" s="6">
        <v>25</v>
      </c>
    </row>
    <row r="64" spans="1:2" x14ac:dyDescent="0.2">
      <c r="A64" s="7" t="s">
        <v>56</v>
      </c>
      <c r="B64" s="6"/>
    </row>
    <row r="65" spans="1:2" x14ac:dyDescent="0.2">
      <c r="A65" s="8" t="s">
        <v>20</v>
      </c>
      <c r="B65" s="6">
        <v>25</v>
      </c>
    </row>
    <row r="66" spans="1:2" x14ac:dyDescent="0.2">
      <c r="A66" s="5">
        <v>131100</v>
      </c>
      <c r="B66" s="6">
        <v>200</v>
      </c>
    </row>
    <row r="67" spans="1:2" x14ac:dyDescent="0.2">
      <c r="A67" s="7" t="s">
        <v>57</v>
      </c>
      <c r="B67" s="6"/>
    </row>
    <row r="68" spans="1:2" x14ac:dyDescent="0.2">
      <c r="A68" s="8" t="s">
        <v>65</v>
      </c>
      <c r="B68" s="6">
        <v>200</v>
      </c>
    </row>
    <row r="69" spans="1:2" x14ac:dyDescent="0.2">
      <c r="A69" s="5">
        <v>131200</v>
      </c>
      <c r="B69" s="6">
        <v>50</v>
      </c>
    </row>
    <row r="70" spans="1:2" x14ac:dyDescent="0.2">
      <c r="A70" s="7" t="s">
        <v>58</v>
      </c>
      <c r="B70" s="6"/>
    </row>
    <row r="71" spans="1:2" x14ac:dyDescent="0.2">
      <c r="A71" s="8" t="s">
        <v>25</v>
      </c>
      <c r="B71" s="6">
        <v>50</v>
      </c>
    </row>
    <row r="72" spans="1:2" x14ac:dyDescent="0.2">
      <c r="A72" s="5">
        <v>131300</v>
      </c>
      <c r="B72" s="6">
        <v>105</v>
      </c>
    </row>
    <row r="73" spans="1:2" x14ac:dyDescent="0.2">
      <c r="A73" s="7" t="s">
        <v>59</v>
      </c>
      <c r="B73" s="6"/>
    </row>
    <row r="74" spans="1:2" x14ac:dyDescent="0.2">
      <c r="A74" s="8" t="s">
        <v>15</v>
      </c>
      <c r="B74" s="6">
        <v>5</v>
      </c>
    </row>
    <row r="75" spans="1:2" x14ac:dyDescent="0.2">
      <c r="A75" s="8" t="s">
        <v>28</v>
      </c>
      <c r="B75" s="6">
        <v>100</v>
      </c>
    </row>
    <row r="76" spans="1:2" x14ac:dyDescent="0.2">
      <c r="A76" s="5">
        <v>137800</v>
      </c>
      <c r="B76" s="6">
        <v>75</v>
      </c>
    </row>
    <row r="77" spans="1:2" x14ac:dyDescent="0.2">
      <c r="A77" s="7" t="s">
        <v>60</v>
      </c>
      <c r="B77" s="6"/>
    </row>
    <row r="78" spans="1:2" x14ac:dyDescent="0.2">
      <c r="A78" s="8" t="s">
        <v>6</v>
      </c>
      <c r="B78" s="6">
        <v>75</v>
      </c>
    </row>
    <row r="79" spans="1:2" x14ac:dyDescent="0.2">
      <c r="A79" s="5">
        <v>137810</v>
      </c>
      <c r="B79" s="6">
        <v>500</v>
      </c>
    </row>
    <row r="80" spans="1:2" x14ac:dyDescent="0.2">
      <c r="A80" s="7" t="s">
        <v>64</v>
      </c>
      <c r="B80" s="6"/>
    </row>
    <row r="81" spans="1:2" x14ac:dyDescent="0.2">
      <c r="A81" s="8" t="s">
        <v>30</v>
      </c>
      <c r="B81" s="6">
        <v>500</v>
      </c>
    </row>
    <row r="82" spans="1:2" x14ac:dyDescent="0.2">
      <c r="A82" s="5">
        <v>141300</v>
      </c>
      <c r="B82" s="6">
        <v>1200</v>
      </c>
    </row>
    <row r="83" spans="1:2" x14ac:dyDescent="0.2">
      <c r="A83" s="7" t="s">
        <v>61</v>
      </c>
      <c r="B83" s="6"/>
    </row>
    <row r="84" spans="1:2" x14ac:dyDescent="0.2">
      <c r="A84" s="8" t="s">
        <v>4</v>
      </c>
      <c r="B84" s="6">
        <v>1200</v>
      </c>
    </row>
    <row r="85" spans="1:2" x14ac:dyDescent="0.2">
      <c r="A85" s="5">
        <v>142500</v>
      </c>
      <c r="B85" s="6">
        <v>350</v>
      </c>
    </row>
    <row r="86" spans="1:2" x14ac:dyDescent="0.2">
      <c r="A86" s="7" t="s">
        <v>82</v>
      </c>
      <c r="B86" s="6"/>
    </row>
    <row r="87" spans="1:2" x14ac:dyDescent="0.2">
      <c r="A87" s="8" t="s">
        <v>8</v>
      </c>
      <c r="B87" s="6">
        <v>200</v>
      </c>
    </row>
    <row r="88" spans="1:2" x14ac:dyDescent="0.2">
      <c r="A88" s="8" t="s">
        <v>44</v>
      </c>
      <c r="B88" s="6">
        <v>150</v>
      </c>
    </row>
    <row r="89" spans="1:2" x14ac:dyDescent="0.2">
      <c r="A89" s="5">
        <v>153400</v>
      </c>
      <c r="B89" s="6">
        <v>100</v>
      </c>
    </row>
    <row r="90" spans="1:2" x14ac:dyDescent="0.2">
      <c r="A90" s="7" t="s">
        <v>62</v>
      </c>
      <c r="B90" s="6"/>
    </row>
    <row r="91" spans="1:2" x14ac:dyDescent="0.2">
      <c r="A91" s="8" t="s">
        <v>38</v>
      </c>
      <c r="B91" s="6">
        <v>100</v>
      </c>
    </row>
    <row r="92" spans="1:2" x14ac:dyDescent="0.2">
      <c r="A92" s="5" t="s">
        <v>47</v>
      </c>
      <c r="B92" s="6"/>
    </row>
    <row r="93" spans="1:2" x14ac:dyDescent="0.2">
      <c r="A93" s="7" t="s">
        <v>47</v>
      </c>
      <c r="B93" s="6"/>
    </row>
    <row r="94" spans="1:2" x14ac:dyDescent="0.2">
      <c r="A94" s="8" t="s">
        <v>47</v>
      </c>
      <c r="B94" s="6"/>
    </row>
    <row r="95" spans="1:2" x14ac:dyDescent="0.2">
      <c r="A95" s="5" t="s">
        <v>48</v>
      </c>
      <c r="B95" s="6">
        <v>0</v>
      </c>
    </row>
  </sheetData>
  <phoneticPr fontId="3" type="noConversion"/>
  <printOptions gridLines="1"/>
  <pageMargins left="0.75" right="0.75" top="1" bottom="1" header="0.5" footer="0.5"/>
  <pageSetup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B24"/>
  <sheetViews>
    <sheetView workbookViewId="0">
      <selection activeCell="A3" sqref="A3"/>
    </sheetView>
  </sheetViews>
  <sheetFormatPr baseColWidth="10" defaultColWidth="11.5" defaultRowHeight="15" x14ac:dyDescent="0.2"/>
  <cols>
    <col min="1" max="1" width="12.1640625" bestFit="1" customWidth="1"/>
    <col min="2" max="2" width="14" bestFit="1" customWidth="1"/>
  </cols>
  <sheetData>
    <row r="3" spans="1:2" x14ac:dyDescent="0.2">
      <c r="A3" s="4" t="s">
        <v>46</v>
      </c>
      <c r="B3" t="s">
        <v>63</v>
      </c>
    </row>
    <row r="4" spans="1:2" x14ac:dyDescent="0.2">
      <c r="A4" s="5">
        <v>119900</v>
      </c>
      <c r="B4" s="10">
        <v>1400</v>
      </c>
    </row>
    <row r="5" spans="1:2" x14ac:dyDescent="0.2">
      <c r="A5" s="5">
        <v>121200</v>
      </c>
      <c r="B5" s="10">
        <v>200</v>
      </c>
    </row>
    <row r="6" spans="1:2" x14ac:dyDescent="0.2">
      <c r="A6" s="5">
        <v>122100</v>
      </c>
      <c r="B6" s="10">
        <v>500</v>
      </c>
    </row>
    <row r="7" spans="1:2" x14ac:dyDescent="0.2">
      <c r="A7" s="5">
        <v>124600</v>
      </c>
      <c r="B7" s="10">
        <v>2200</v>
      </c>
    </row>
    <row r="8" spans="1:2" x14ac:dyDescent="0.2">
      <c r="A8" s="5">
        <v>126400</v>
      </c>
      <c r="B8" s="10">
        <v>3430</v>
      </c>
    </row>
    <row r="9" spans="1:2" x14ac:dyDescent="0.2">
      <c r="A9" s="5">
        <v>128200</v>
      </c>
      <c r="B9" s="10">
        <v>1500</v>
      </c>
    </row>
    <row r="10" spans="1:2" x14ac:dyDescent="0.2">
      <c r="A10" s="5">
        <v>128300</v>
      </c>
      <c r="B10" s="10">
        <v>0</v>
      </c>
    </row>
    <row r="11" spans="1:2" x14ac:dyDescent="0.2">
      <c r="A11" s="5">
        <v>128400</v>
      </c>
      <c r="B11" s="10">
        <v>400</v>
      </c>
    </row>
    <row r="12" spans="1:2" x14ac:dyDescent="0.2">
      <c r="A12" s="5">
        <v>128500</v>
      </c>
      <c r="B12" s="10">
        <v>5250</v>
      </c>
    </row>
    <row r="13" spans="1:2" x14ac:dyDescent="0.2">
      <c r="A13" s="5">
        <v>128800</v>
      </c>
      <c r="B13" s="10">
        <v>25</v>
      </c>
    </row>
    <row r="14" spans="1:2" x14ac:dyDescent="0.2">
      <c r="A14" s="5">
        <v>131100</v>
      </c>
      <c r="B14" s="10">
        <v>200</v>
      </c>
    </row>
    <row r="15" spans="1:2" x14ac:dyDescent="0.2">
      <c r="A15" s="5">
        <v>131200</v>
      </c>
      <c r="B15" s="10">
        <v>50</v>
      </c>
    </row>
    <row r="16" spans="1:2" x14ac:dyDescent="0.2">
      <c r="A16" s="5">
        <v>131300</v>
      </c>
      <c r="B16" s="10">
        <v>105</v>
      </c>
    </row>
    <row r="17" spans="1:2" x14ac:dyDescent="0.2">
      <c r="A17" s="5">
        <v>137800</v>
      </c>
      <c r="B17" s="10">
        <v>75</v>
      </c>
    </row>
    <row r="18" spans="1:2" x14ac:dyDescent="0.2">
      <c r="A18" s="5">
        <v>137810</v>
      </c>
      <c r="B18" s="10">
        <v>500</v>
      </c>
    </row>
    <row r="19" spans="1:2" x14ac:dyDescent="0.2">
      <c r="A19" s="5">
        <v>141300</v>
      </c>
      <c r="B19" s="10">
        <v>1200</v>
      </c>
    </row>
    <row r="20" spans="1:2" x14ac:dyDescent="0.2">
      <c r="A20" s="5">
        <v>142500</v>
      </c>
      <c r="B20" s="10">
        <v>350</v>
      </c>
    </row>
    <row r="21" spans="1:2" x14ac:dyDescent="0.2">
      <c r="A21" s="5">
        <v>153400</v>
      </c>
      <c r="B21" s="10">
        <v>100</v>
      </c>
    </row>
    <row r="22" spans="1:2" x14ac:dyDescent="0.2">
      <c r="A22" s="5" t="s">
        <v>47</v>
      </c>
      <c r="B22" s="10"/>
    </row>
    <row r="23" spans="1:2" x14ac:dyDescent="0.2">
      <c r="A23" s="5">
        <v>10600</v>
      </c>
      <c r="B23" s="10">
        <v>-17485</v>
      </c>
    </row>
    <row r="24" spans="1:2" x14ac:dyDescent="0.2">
      <c r="A24" s="5" t="s">
        <v>48</v>
      </c>
      <c r="B24" s="10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3"/>
  <sheetViews>
    <sheetView tabSelected="1" topLeftCell="A18" zoomScale="150" zoomScaleNormal="150" zoomScalePageLayoutView="150" workbookViewId="0">
      <selection activeCell="F29" sqref="F29"/>
    </sheetView>
  </sheetViews>
  <sheetFormatPr baseColWidth="10" defaultColWidth="8.83203125" defaultRowHeight="15" x14ac:dyDescent="0.2"/>
  <cols>
    <col min="1" max="1" width="15.1640625" customWidth="1"/>
    <col min="2" max="2" width="36.33203125" customWidth="1"/>
    <col min="3" max="3" width="44" customWidth="1"/>
    <col min="4" max="4" width="14" customWidth="1"/>
    <col min="5" max="5" width="13.5" customWidth="1"/>
    <col min="6" max="6" width="11.6640625" bestFit="1" customWidth="1"/>
  </cols>
  <sheetData>
    <row r="1" spans="1:11" ht="16" x14ac:dyDescent="0.2">
      <c r="A1" s="11" t="s">
        <v>0</v>
      </c>
      <c r="B1" s="11" t="s">
        <v>1</v>
      </c>
      <c r="C1" s="11" t="s">
        <v>2</v>
      </c>
      <c r="D1" s="11" t="s">
        <v>3</v>
      </c>
      <c r="E1" s="12" t="s">
        <v>86</v>
      </c>
      <c r="F1" s="1" t="s">
        <v>85</v>
      </c>
      <c r="G1" s="1"/>
      <c r="H1" s="1"/>
      <c r="I1" s="1"/>
      <c r="J1" s="1"/>
      <c r="K1" s="1"/>
    </row>
    <row r="2" spans="1:11" x14ac:dyDescent="0.2">
      <c r="A2" s="3">
        <v>10600</v>
      </c>
      <c r="B2" t="s">
        <v>84</v>
      </c>
      <c r="E2" s="9">
        <v>-17485</v>
      </c>
      <c r="F2" s="9">
        <v>-17485</v>
      </c>
    </row>
    <row r="3" spans="1:11" x14ac:dyDescent="0.2">
      <c r="A3" s="3">
        <v>119900</v>
      </c>
      <c r="B3" s="3" t="str">
        <f>LOOKUP(A3,'[1]Account Codes'!A:B)</f>
        <v>Stipends</v>
      </c>
      <c r="C3" s="3" t="s">
        <v>66</v>
      </c>
      <c r="D3" s="3" t="s">
        <v>67</v>
      </c>
      <c r="E3" s="9">
        <v>100</v>
      </c>
      <c r="F3" s="9">
        <v>100</v>
      </c>
      <c r="G3" s="3"/>
      <c r="H3" s="3"/>
      <c r="I3" s="3"/>
      <c r="J3" s="3"/>
      <c r="K3" s="3"/>
    </row>
    <row r="4" spans="1:11" x14ac:dyDescent="0.2">
      <c r="A4" s="3">
        <v>119900</v>
      </c>
      <c r="B4" s="3" t="str">
        <f>LOOKUP(A4,'[1]Account Codes'!A:B)</f>
        <v>Stipends</v>
      </c>
      <c r="C4" s="3" t="s">
        <v>68</v>
      </c>
      <c r="D4" s="3" t="s">
        <v>67</v>
      </c>
      <c r="E4" s="9">
        <v>100</v>
      </c>
      <c r="F4" s="9">
        <v>100</v>
      </c>
      <c r="G4" s="3"/>
      <c r="H4" s="3"/>
      <c r="I4" s="3"/>
      <c r="J4" s="3"/>
      <c r="K4" s="3"/>
    </row>
    <row r="5" spans="1:11" x14ac:dyDescent="0.2">
      <c r="A5" s="3">
        <v>119900</v>
      </c>
      <c r="B5" s="3" t="str">
        <f>LOOKUP(A5,'[1]Account Codes'!A:B)</f>
        <v>Stipends</v>
      </c>
      <c r="C5" s="3" t="s">
        <v>69</v>
      </c>
      <c r="D5" s="3" t="s">
        <v>67</v>
      </c>
      <c r="E5" s="9">
        <v>100</v>
      </c>
      <c r="F5" s="9">
        <v>100</v>
      </c>
      <c r="G5" s="3"/>
      <c r="H5" s="3"/>
      <c r="I5" s="3"/>
      <c r="J5" s="3"/>
      <c r="K5" s="3"/>
    </row>
    <row r="6" spans="1:11" x14ac:dyDescent="0.2">
      <c r="A6" s="3">
        <v>119900</v>
      </c>
      <c r="B6" s="3" t="str">
        <f>LOOKUP(A6,'[1]Account Codes'!A:B)</f>
        <v>Stipends</v>
      </c>
      <c r="C6" s="3" t="s">
        <v>70</v>
      </c>
      <c r="D6" s="3" t="s">
        <v>67</v>
      </c>
      <c r="E6" s="9">
        <v>100</v>
      </c>
      <c r="F6" s="9">
        <v>100</v>
      </c>
      <c r="G6" s="3"/>
      <c r="H6" s="3"/>
      <c r="I6" s="3"/>
      <c r="J6" s="3"/>
      <c r="K6" s="3"/>
    </row>
    <row r="7" spans="1:11" x14ac:dyDescent="0.2">
      <c r="A7" s="3">
        <v>119900</v>
      </c>
      <c r="B7" s="3" t="str">
        <f>LOOKUP(A7,'[1]Account Codes'!A:B)</f>
        <v>Stipends</v>
      </c>
      <c r="C7" s="3" t="s">
        <v>71</v>
      </c>
      <c r="D7" s="3" t="s">
        <v>67</v>
      </c>
      <c r="E7" s="9">
        <v>100</v>
      </c>
      <c r="F7" s="9">
        <v>100</v>
      </c>
      <c r="G7" s="3"/>
      <c r="H7" s="3"/>
      <c r="I7" s="3"/>
      <c r="J7" s="3"/>
      <c r="K7" s="3"/>
    </row>
    <row r="8" spans="1:11" x14ac:dyDescent="0.2">
      <c r="A8" s="3">
        <v>119900</v>
      </c>
      <c r="B8" s="3" t="str">
        <f>LOOKUP(A8,'[1]Account Codes'!A:B)</f>
        <v>Stipends</v>
      </c>
      <c r="C8" s="3" t="s">
        <v>72</v>
      </c>
      <c r="D8" s="3" t="s">
        <v>67</v>
      </c>
      <c r="E8" s="9">
        <v>100</v>
      </c>
      <c r="F8" s="9">
        <v>100</v>
      </c>
      <c r="G8" s="3"/>
      <c r="H8" s="3"/>
      <c r="I8" s="3"/>
      <c r="J8" s="3"/>
      <c r="K8" s="3"/>
    </row>
    <row r="9" spans="1:11" x14ac:dyDescent="0.2">
      <c r="A9" s="3">
        <v>119900</v>
      </c>
      <c r="B9" s="3" t="str">
        <f>LOOKUP(A9,'[1]Account Codes'!A:B)</f>
        <v>Stipends</v>
      </c>
      <c r="C9" s="3" t="s">
        <v>73</v>
      </c>
      <c r="D9" s="3" t="s">
        <v>67</v>
      </c>
      <c r="E9" s="9">
        <v>100</v>
      </c>
      <c r="F9" s="9">
        <v>100</v>
      </c>
      <c r="G9" s="3"/>
      <c r="H9" s="3"/>
      <c r="I9" s="3"/>
      <c r="J9" s="3"/>
      <c r="K9" s="3"/>
    </row>
    <row r="10" spans="1:11" x14ac:dyDescent="0.2">
      <c r="A10" s="3">
        <v>119900</v>
      </c>
      <c r="B10" s="3" t="str">
        <f>LOOKUP(A10,'[1]Account Codes'!A:B)</f>
        <v>Stipends</v>
      </c>
      <c r="C10" s="3" t="s">
        <v>74</v>
      </c>
      <c r="D10" s="3" t="s">
        <v>67</v>
      </c>
      <c r="E10" s="9">
        <v>100</v>
      </c>
      <c r="F10" s="9">
        <v>100</v>
      </c>
      <c r="G10" s="3"/>
      <c r="H10" s="3"/>
      <c r="I10" s="3"/>
      <c r="J10" s="3"/>
      <c r="K10" s="3"/>
    </row>
    <row r="11" spans="1:11" x14ac:dyDescent="0.2">
      <c r="A11" s="3">
        <v>119900</v>
      </c>
      <c r="B11" s="3" t="str">
        <f>LOOKUP(A11,'[1]Account Codes'!A:B)</f>
        <v>Stipends</v>
      </c>
      <c r="C11" s="3" t="s">
        <v>75</v>
      </c>
      <c r="D11" s="3" t="s">
        <v>67</v>
      </c>
      <c r="E11" s="9">
        <v>100</v>
      </c>
      <c r="F11" s="9">
        <v>100</v>
      </c>
      <c r="G11" s="3"/>
      <c r="H11" s="3"/>
      <c r="I11" s="3"/>
      <c r="J11" s="3"/>
      <c r="K11" s="3"/>
    </row>
    <row r="12" spans="1:11" x14ac:dyDescent="0.2">
      <c r="A12" s="3">
        <v>119900</v>
      </c>
      <c r="B12" s="3" t="str">
        <f>LOOKUP(A12,'[1]Account Codes'!A:B)</f>
        <v>Stipends</v>
      </c>
      <c r="C12" s="3" t="s">
        <v>76</v>
      </c>
      <c r="D12" s="3" t="s">
        <v>67</v>
      </c>
      <c r="E12" s="9">
        <v>100</v>
      </c>
      <c r="F12" s="9">
        <v>100</v>
      </c>
      <c r="G12" s="3"/>
      <c r="H12" s="3"/>
      <c r="I12" s="3"/>
      <c r="J12" s="3"/>
      <c r="K12" s="3"/>
    </row>
    <row r="13" spans="1:11" x14ac:dyDescent="0.2">
      <c r="A13" s="3">
        <v>119900</v>
      </c>
      <c r="B13" s="3" t="str">
        <f>LOOKUP(A13,'[1]Account Codes'!A:B)</f>
        <v>Stipends</v>
      </c>
      <c r="C13" s="3" t="s">
        <v>77</v>
      </c>
      <c r="D13" s="3" t="s">
        <v>67</v>
      </c>
      <c r="E13" s="9">
        <v>100</v>
      </c>
      <c r="F13" s="9">
        <v>100</v>
      </c>
      <c r="G13" s="3"/>
      <c r="H13" s="3"/>
      <c r="I13" s="3"/>
      <c r="J13" s="3"/>
      <c r="K13" s="3"/>
    </row>
    <row r="14" spans="1:11" x14ac:dyDescent="0.2">
      <c r="A14" s="3">
        <v>119900</v>
      </c>
      <c r="B14" s="3" t="str">
        <f>LOOKUP(A14,'[1]Account Codes'!A:B)</f>
        <v>Stipends</v>
      </c>
      <c r="C14" s="3" t="s">
        <v>78</v>
      </c>
      <c r="D14" s="3" t="s">
        <v>67</v>
      </c>
      <c r="E14" s="9">
        <v>100</v>
      </c>
      <c r="F14" s="9">
        <v>100</v>
      </c>
      <c r="G14" s="3"/>
      <c r="H14" s="3"/>
      <c r="I14" s="3"/>
      <c r="J14" s="3"/>
      <c r="K14" s="3"/>
    </row>
    <row r="15" spans="1:11" x14ac:dyDescent="0.2">
      <c r="A15" s="3">
        <v>119900</v>
      </c>
      <c r="B15" s="3" t="str">
        <f>LOOKUP(A15,'[1]Account Codes'!A:B)</f>
        <v>Stipends</v>
      </c>
      <c r="C15" s="3" t="s">
        <v>79</v>
      </c>
      <c r="D15" s="3" t="s">
        <v>67</v>
      </c>
      <c r="E15" s="9">
        <v>100</v>
      </c>
      <c r="F15" s="9">
        <v>100</v>
      </c>
      <c r="G15" s="3"/>
      <c r="H15" s="3"/>
      <c r="I15" s="3"/>
      <c r="J15" s="3"/>
      <c r="K15" s="3"/>
    </row>
    <row r="16" spans="1:11" x14ac:dyDescent="0.2">
      <c r="A16" s="3">
        <v>119900</v>
      </c>
      <c r="B16" s="3" t="str">
        <f>LOOKUP(A16,'[1]Account Codes'!A:B)</f>
        <v>Stipends</v>
      </c>
      <c r="C16" s="3" t="s">
        <v>80</v>
      </c>
      <c r="D16" s="3" t="s">
        <v>67</v>
      </c>
      <c r="E16" s="9">
        <v>100</v>
      </c>
      <c r="F16" s="9">
        <v>100</v>
      </c>
      <c r="G16" s="3"/>
      <c r="H16" s="3"/>
      <c r="I16" s="3"/>
      <c r="J16" s="3"/>
      <c r="K16" s="3"/>
    </row>
    <row r="17" spans="1:11" x14ac:dyDescent="0.2">
      <c r="A17" s="3">
        <v>121200</v>
      </c>
      <c r="B17" s="3" t="str">
        <f>LOOKUP(A17,'[1]Account Codes'!A:B)</f>
        <v>Media Services</v>
      </c>
      <c r="C17" s="3" t="s">
        <v>20</v>
      </c>
      <c r="D17" s="3" t="s">
        <v>21</v>
      </c>
      <c r="E17" s="13"/>
      <c r="F17" s="9">
        <v>100</v>
      </c>
    </row>
    <row r="18" spans="1:11" x14ac:dyDescent="0.2">
      <c r="A18" s="3">
        <v>121200</v>
      </c>
      <c r="B18" s="3" t="str">
        <f>LOOKUP(A18,'[1]Account Codes'!A:B)</f>
        <v>Media Services</v>
      </c>
      <c r="C18" s="3" t="s">
        <v>40</v>
      </c>
      <c r="D18" s="3" t="s">
        <v>21</v>
      </c>
      <c r="E18" s="9">
        <v>100</v>
      </c>
      <c r="F18" s="9">
        <v>100</v>
      </c>
    </row>
    <row r="19" spans="1:11" x14ac:dyDescent="0.2">
      <c r="A19" s="3">
        <v>122100</v>
      </c>
      <c r="B19" s="3" t="str">
        <f>LOOKUP(A19,'[1]Account Codes'!A:B)</f>
        <v>Organization Memberships</v>
      </c>
      <c r="C19" s="3" t="s">
        <v>88</v>
      </c>
      <c r="D19" s="3" t="s">
        <v>14</v>
      </c>
      <c r="E19" s="9">
        <v>500</v>
      </c>
      <c r="F19" s="9">
        <v>500</v>
      </c>
    </row>
    <row r="20" spans="1:11" x14ac:dyDescent="0.2">
      <c r="A20" s="3">
        <v>124600</v>
      </c>
      <c r="B20" s="3" t="str">
        <f>LOOKUP(A20,'[1]Account Codes'!A:B)</f>
        <v>Public Information &amp; Public Relations</v>
      </c>
      <c r="C20" s="3" t="s">
        <v>34</v>
      </c>
      <c r="D20" s="3" t="s">
        <v>14</v>
      </c>
      <c r="E20" s="9">
        <v>1000</v>
      </c>
      <c r="F20" s="9">
        <v>1000</v>
      </c>
    </row>
    <row r="21" spans="1:11" x14ac:dyDescent="0.2">
      <c r="A21" s="3">
        <v>124600</v>
      </c>
      <c r="B21" s="3" t="str">
        <f>LOOKUP(A21,'[1]Account Codes'!A:B)</f>
        <v>Public Information &amp; Public Relations</v>
      </c>
      <c r="C21" s="3" t="s">
        <v>36</v>
      </c>
      <c r="D21" s="3" t="s">
        <v>11</v>
      </c>
      <c r="E21" s="13" t="s">
        <v>89</v>
      </c>
      <c r="F21" s="9">
        <v>1000</v>
      </c>
    </row>
    <row r="22" spans="1:11" x14ac:dyDescent="0.2">
      <c r="A22" s="3">
        <v>124600</v>
      </c>
      <c r="B22" s="3" t="str">
        <f>LOOKUP(A22,'[1]Account Codes'!A:B)</f>
        <v>Public Information &amp; Public Relations</v>
      </c>
      <c r="C22" s="3" t="s">
        <v>41</v>
      </c>
      <c r="D22" s="3" t="s">
        <v>42</v>
      </c>
      <c r="E22" s="9">
        <v>200</v>
      </c>
      <c r="F22" s="9">
        <v>200</v>
      </c>
    </row>
    <row r="23" spans="1:11" x14ac:dyDescent="0.2">
      <c r="A23" s="3">
        <v>126400</v>
      </c>
      <c r="B23" s="3" t="str">
        <f>LOOKUP(A23,'[1]Account Codes'!A:B)</f>
        <v>Food &amp; Dietary Services</v>
      </c>
      <c r="C23" s="3" t="s">
        <v>10</v>
      </c>
      <c r="D23" s="3" t="s">
        <v>11</v>
      </c>
      <c r="E23" s="9">
        <v>250</v>
      </c>
      <c r="F23" s="9">
        <v>250</v>
      </c>
    </row>
    <row r="24" spans="1:11" x14ac:dyDescent="0.2">
      <c r="A24" s="3">
        <v>126400</v>
      </c>
      <c r="B24" s="3" t="str">
        <f>LOOKUP(A24,'[1]Account Codes'!A:B)</f>
        <v>Food &amp; Dietary Services</v>
      </c>
      <c r="C24" s="3" t="s">
        <v>18</v>
      </c>
      <c r="D24" s="3" t="s">
        <v>19</v>
      </c>
      <c r="E24" s="9">
        <v>1700</v>
      </c>
      <c r="F24" s="9">
        <v>1700</v>
      </c>
    </row>
    <row r="25" spans="1:11" x14ac:dyDescent="0.2">
      <c r="A25" s="3">
        <v>126400</v>
      </c>
      <c r="B25" s="3" t="str">
        <f>LOOKUP(A25,'[1]Account Codes'!A:B)</f>
        <v>Food &amp; Dietary Services</v>
      </c>
      <c r="C25" s="3" t="s">
        <v>22</v>
      </c>
      <c r="D25" s="3" t="s">
        <v>23</v>
      </c>
      <c r="E25" s="9">
        <v>60</v>
      </c>
      <c r="F25" s="9">
        <v>60</v>
      </c>
    </row>
    <row r="26" spans="1:11" x14ac:dyDescent="0.2">
      <c r="A26" s="3">
        <v>126400</v>
      </c>
      <c r="B26" s="3" t="str">
        <f>LOOKUP(A26,'[1]Account Codes'!A:B)</f>
        <v>Food &amp; Dietary Services</v>
      </c>
      <c r="C26" s="3" t="s">
        <v>26</v>
      </c>
      <c r="D26" s="3" t="s">
        <v>27</v>
      </c>
      <c r="E26" s="9">
        <v>1120</v>
      </c>
      <c r="F26" s="9">
        <v>1120</v>
      </c>
    </row>
    <row r="27" spans="1:11" x14ac:dyDescent="0.2">
      <c r="A27" s="3">
        <v>126400</v>
      </c>
      <c r="B27" s="3" t="str">
        <f>LOOKUP(A27,'[1]Account Codes'!A:B)</f>
        <v>Food &amp; Dietary Services</v>
      </c>
      <c r="C27" s="3" t="s">
        <v>40</v>
      </c>
      <c r="D27" s="3" t="s">
        <v>43</v>
      </c>
      <c r="E27" s="9">
        <v>300</v>
      </c>
      <c r="F27" s="9">
        <v>300</v>
      </c>
    </row>
    <row r="28" spans="1:11" x14ac:dyDescent="0.2">
      <c r="A28" s="3">
        <v>128200</v>
      </c>
      <c r="B28" s="3" t="s">
        <v>32</v>
      </c>
      <c r="C28" s="3" t="s">
        <v>87</v>
      </c>
      <c r="D28" s="3" t="s">
        <v>7</v>
      </c>
      <c r="E28" s="9">
        <v>1500</v>
      </c>
      <c r="F28" s="9">
        <v>1500</v>
      </c>
      <c r="G28" s="2"/>
    </row>
    <row r="29" spans="1:11" s="3" customFormat="1" x14ac:dyDescent="0.2">
      <c r="A29" s="3">
        <v>128400</v>
      </c>
      <c r="B29" s="3" t="s">
        <v>45</v>
      </c>
      <c r="C29" s="3" t="s">
        <v>37</v>
      </c>
      <c r="D29" s="3" t="s">
        <v>7</v>
      </c>
      <c r="E29" s="9">
        <v>400</v>
      </c>
      <c r="F29" s="9">
        <v>400</v>
      </c>
      <c r="G29"/>
      <c r="H29"/>
      <c r="I29"/>
      <c r="J29"/>
      <c r="K29"/>
    </row>
    <row r="30" spans="1:11" s="3" customFormat="1" x14ac:dyDescent="0.2">
      <c r="A30" s="3">
        <v>128500</v>
      </c>
      <c r="B30" s="3" t="str">
        <f>LOOKUP(A30,'[1]Account Codes'!A:B)</f>
        <v>Regisration and Lodging</v>
      </c>
      <c r="C30" s="3" t="s">
        <v>20</v>
      </c>
      <c r="D30" s="3" t="s">
        <v>7</v>
      </c>
      <c r="E30" s="13" t="s">
        <v>89</v>
      </c>
      <c r="F30" s="9">
        <v>150</v>
      </c>
      <c r="G30"/>
      <c r="H30"/>
      <c r="I30"/>
      <c r="J30"/>
      <c r="K30"/>
    </row>
    <row r="31" spans="1:11" s="3" customFormat="1" x14ac:dyDescent="0.2">
      <c r="A31" s="3">
        <v>128500</v>
      </c>
      <c r="B31" s="3" t="str">
        <f>LOOKUP(A31,'[1]Account Codes'!A:B)</f>
        <v>Regisration and Lodging</v>
      </c>
      <c r="C31" s="3" t="s">
        <v>87</v>
      </c>
      <c r="D31" s="3" t="s">
        <v>7</v>
      </c>
      <c r="E31" s="9">
        <v>4000</v>
      </c>
      <c r="F31" s="9">
        <v>4000</v>
      </c>
      <c r="G31" s="2"/>
      <c r="H31"/>
      <c r="I31"/>
      <c r="J31"/>
      <c r="K31"/>
    </row>
    <row r="32" spans="1:11" s="3" customFormat="1" x14ac:dyDescent="0.2">
      <c r="A32" s="3">
        <v>128500</v>
      </c>
      <c r="B32" s="3" t="str">
        <f>LOOKUP(A32,'[1]Account Codes'!A:B)</f>
        <v>Regisration and Lodging</v>
      </c>
      <c r="C32" s="3" t="s">
        <v>37</v>
      </c>
      <c r="D32" s="3" t="s">
        <v>7</v>
      </c>
      <c r="E32" s="9">
        <v>1100</v>
      </c>
      <c r="F32" s="9">
        <v>1100</v>
      </c>
      <c r="G32"/>
      <c r="H32"/>
      <c r="I32"/>
      <c r="J32"/>
      <c r="K32"/>
    </row>
    <row r="33" spans="1:11" s="3" customFormat="1" x14ac:dyDescent="0.2">
      <c r="A33" s="3">
        <v>128800</v>
      </c>
      <c r="B33" s="3" t="str">
        <f>LOOKUP(A33,'[1]Account Codes'!A:B)</f>
        <v>Travel Meals</v>
      </c>
      <c r="C33" s="3" t="s">
        <v>20</v>
      </c>
      <c r="D33" s="3" t="s">
        <v>7</v>
      </c>
      <c r="E33" s="9">
        <v>25</v>
      </c>
      <c r="F33" s="9">
        <v>25</v>
      </c>
      <c r="G33"/>
      <c r="H33"/>
      <c r="I33"/>
      <c r="J33"/>
      <c r="K33"/>
    </row>
    <row r="34" spans="1:11" s="3" customFormat="1" x14ac:dyDescent="0.2">
      <c r="A34" s="3">
        <v>131100</v>
      </c>
      <c r="B34" s="3" t="str">
        <f>LOOKUP(A34,'[1]Account Codes'!A:B)</f>
        <v>Apparel supplies</v>
      </c>
      <c r="C34" s="3" t="s">
        <v>65</v>
      </c>
      <c r="D34" s="3" t="s">
        <v>17</v>
      </c>
      <c r="E34" s="9">
        <v>200</v>
      </c>
      <c r="F34" s="9">
        <v>200</v>
      </c>
      <c r="G34"/>
      <c r="H34"/>
      <c r="I34"/>
      <c r="J34"/>
      <c r="K34"/>
    </row>
    <row r="35" spans="1:11" s="3" customFormat="1" x14ac:dyDescent="0.2">
      <c r="A35" s="3">
        <v>131200</v>
      </c>
      <c r="B35" s="3" t="str">
        <f>LOOKUP(A35,'[1]Account Codes'!A:B)</f>
        <v>Office Supplies</v>
      </c>
      <c r="C35" s="3" t="s">
        <v>25</v>
      </c>
      <c r="D35" s="3" t="s">
        <v>14</v>
      </c>
      <c r="E35" s="9">
        <v>50</v>
      </c>
      <c r="F35" s="9">
        <v>50</v>
      </c>
      <c r="G35"/>
      <c r="H35"/>
      <c r="I35"/>
      <c r="J35"/>
      <c r="K35"/>
    </row>
    <row r="36" spans="1:11" s="3" customFormat="1" x14ac:dyDescent="0.2">
      <c r="A36" s="3">
        <v>131300</v>
      </c>
      <c r="B36" s="3" t="str">
        <f>LOOKUP(A36,'[1]Account Codes'!A:B)</f>
        <v>Sationary</v>
      </c>
      <c r="C36" s="3" t="s">
        <v>15</v>
      </c>
      <c r="D36" s="3" t="s">
        <v>16</v>
      </c>
      <c r="E36" s="9">
        <v>5</v>
      </c>
      <c r="F36" s="9">
        <v>5</v>
      </c>
      <c r="G36"/>
      <c r="H36"/>
      <c r="I36"/>
      <c r="J36"/>
      <c r="K36"/>
    </row>
    <row r="37" spans="1:11" s="3" customFormat="1" x14ac:dyDescent="0.2">
      <c r="A37" s="3">
        <v>131300</v>
      </c>
      <c r="B37" s="3" t="str">
        <f>LOOKUP(A37,'[1]Account Codes'!A:B)</f>
        <v>Sationary</v>
      </c>
      <c r="C37" s="3" t="s">
        <v>28</v>
      </c>
      <c r="D37" s="3" t="s">
        <v>29</v>
      </c>
      <c r="E37" s="9">
        <v>100</v>
      </c>
      <c r="F37" s="9">
        <v>100</v>
      </c>
      <c r="G37"/>
      <c r="H37"/>
      <c r="I37"/>
      <c r="J37"/>
      <c r="K37"/>
    </row>
    <row r="38" spans="1:11" s="3" customFormat="1" x14ac:dyDescent="0.2">
      <c r="A38" s="3">
        <v>137800</v>
      </c>
      <c r="B38" s="3" t="str">
        <f>LOOKUP(A38,'[1]Account Codes'!A:B)</f>
        <v>Recreational Supplies</v>
      </c>
      <c r="C38" s="3" t="s">
        <v>6</v>
      </c>
      <c r="D38" s="3" t="s">
        <v>7</v>
      </c>
      <c r="E38" s="9">
        <v>75</v>
      </c>
      <c r="F38" s="9">
        <v>75</v>
      </c>
      <c r="G38"/>
      <c r="H38"/>
      <c r="I38"/>
      <c r="J38"/>
      <c r="K38"/>
    </row>
    <row r="39" spans="1:11" s="3" customFormat="1" x14ac:dyDescent="0.2">
      <c r="A39" s="3">
        <v>137810</v>
      </c>
      <c r="B39" s="3" t="str">
        <f>LOOKUP(A39,'[1]Account Codes'!A:B)</f>
        <v>Promotional Supplies</v>
      </c>
      <c r="C39" s="3" t="s">
        <v>30</v>
      </c>
      <c r="D39" s="3" t="s">
        <v>14</v>
      </c>
      <c r="E39" s="9">
        <v>500</v>
      </c>
      <c r="F39" s="9">
        <v>500</v>
      </c>
      <c r="G39"/>
      <c r="H39"/>
      <c r="I39"/>
      <c r="J39"/>
      <c r="K39"/>
    </row>
    <row r="40" spans="1:11" s="3" customFormat="1" x14ac:dyDescent="0.2">
      <c r="A40" s="3">
        <v>141300</v>
      </c>
      <c r="B40" s="3" t="str">
        <f>LOOKUP(A40,'[1]Account Codes'!A:B)</f>
        <v>Premiums</v>
      </c>
      <c r="C40" s="3" t="s">
        <v>4</v>
      </c>
      <c r="D40" s="3" t="s">
        <v>5</v>
      </c>
      <c r="E40" s="9">
        <v>1200</v>
      </c>
      <c r="F40" s="9">
        <v>1200</v>
      </c>
      <c r="G40"/>
      <c r="H40"/>
      <c r="I40"/>
      <c r="J40"/>
      <c r="K40"/>
    </row>
    <row r="41" spans="1:11" s="3" customFormat="1" x14ac:dyDescent="0.2">
      <c r="A41" s="3">
        <v>142500</v>
      </c>
      <c r="B41" s="3" t="s">
        <v>82</v>
      </c>
      <c r="C41" s="3" t="s">
        <v>8</v>
      </c>
      <c r="D41" s="3" t="s">
        <v>9</v>
      </c>
      <c r="E41" s="9">
        <v>200</v>
      </c>
      <c r="F41" s="9">
        <v>200</v>
      </c>
      <c r="G41"/>
      <c r="H41"/>
      <c r="I41"/>
      <c r="J41"/>
      <c r="K41"/>
    </row>
    <row r="42" spans="1:11" s="3" customFormat="1" x14ac:dyDescent="0.2">
      <c r="A42" s="3">
        <v>142500</v>
      </c>
      <c r="B42" s="3" t="s">
        <v>82</v>
      </c>
      <c r="C42" s="3" t="s">
        <v>44</v>
      </c>
      <c r="D42" s="3" t="s">
        <v>9</v>
      </c>
      <c r="E42" s="9">
        <v>150</v>
      </c>
      <c r="F42" s="9">
        <v>150</v>
      </c>
      <c r="G42"/>
      <c r="H42"/>
      <c r="I42"/>
      <c r="J42"/>
      <c r="K42"/>
    </row>
    <row r="43" spans="1:11" x14ac:dyDescent="0.2">
      <c r="A43" s="3">
        <v>153400</v>
      </c>
      <c r="B43" s="3" t="str">
        <f>LOOKUP(A43,'[1]Account Codes'!A:B)</f>
        <v>Equipment Rentals</v>
      </c>
      <c r="C43" s="3" t="s">
        <v>38</v>
      </c>
      <c r="D43" s="3" t="s">
        <v>39</v>
      </c>
      <c r="E43" s="9">
        <v>100</v>
      </c>
      <c r="F43" s="9">
        <v>100</v>
      </c>
    </row>
  </sheetData>
  <autoFilter ref="A1:K1" xr:uid="{88E98EAC-887C-D246-990E-8A15B591DEC4}">
    <sortState ref="A2:K43">
      <sortCondition ref="A1:A43"/>
    </sortState>
  </autoFilter>
  <phoneticPr fontId="3" type="noConversion"/>
  <printOptions gridLines="1"/>
  <pageMargins left="0.7" right="0.7" top="0.75" bottom="0.75" header="0.3" footer="0.3"/>
  <pageSetup scale="60" orientation="landscape" horizontalDpi="4294967292" verticalDpi="4294967292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FY21 Pivot Table</vt:lpstr>
      <vt:lpstr>Sheet2</vt:lpstr>
      <vt:lpstr>FY21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Katina Robinson</dc:creator>
  <cp:lastModifiedBy>Microsoft Office User</cp:lastModifiedBy>
  <cp:lastPrinted>2018-03-15T19:59:02Z</cp:lastPrinted>
  <dcterms:created xsi:type="dcterms:W3CDTF">2018-02-11T23:47:09Z</dcterms:created>
  <dcterms:modified xsi:type="dcterms:W3CDTF">2020-03-05T17:52:13Z</dcterms:modified>
</cp:coreProperties>
</file>