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SA\UU\UU-Common\Budget\FY20 FEB Budgets\"/>
    </mc:Choice>
  </mc:AlternateContent>
  <bookViews>
    <workbookView minimized="1" xWindow="0" yWindow="0" windowWidth="28800" windowHeight="12300" tabRatio="500"/>
  </bookViews>
  <sheets>
    <sheet name="Copy of Committee Budgets" sheetId="2" r:id="rId1"/>
  </sheets>
  <definedNames>
    <definedName name="_xlnm._FilterDatabase" localSheetId="0" hidden="1">'Copy of Committee Budgets'!$A$1:$A$1001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6" i="2" l="1"/>
  <c r="C135" i="2"/>
  <c r="C102" i="2"/>
  <c r="C101" i="2" s="1"/>
  <c r="C95" i="2"/>
  <c r="C92" i="2" s="1"/>
  <c r="C82" i="2"/>
  <c r="C89" i="2"/>
  <c r="C68" i="2"/>
  <c r="C55" i="2"/>
  <c r="C49" i="2"/>
  <c r="C44" i="2"/>
  <c r="C31" i="2"/>
  <c r="C16" i="2"/>
  <c r="C19" i="2"/>
  <c r="C26" i="2"/>
  <c r="C8" i="2"/>
  <c r="C3" i="2"/>
  <c r="C2" i="2" s="1"/>
  <c r="C81" i="2" l="1"/>
  <c r="C15" i="2"/>
  <c r="C147" i="2" l="1"/>
</calcChain>
</file>

<file path=xl/sharedStrings.xml><?xml version="1.0" encoding="utf-8"?>
<sst xmlns="http://schemas.openxmlformats.org/spreadsheetml/2006/main" count="157" uniqueCount="132">
  <si>
    <t>Row Labels</t>
  </si>
  <si>
    <t>Academic Affairs</t>
  </si>
  <si>
    <t>Food &amp; Dietary Services</t>
  </si>
  <si>
    <t>General Postage</t>
  </si>
  <si>
    <t>Academic Affairs - Food for Events</t>
  </si>
  <si>
    <t>Alternative Study Space ( Fall &amp; Spring)</t>
  </si>
  <si>
    <t>Public Information &amp; Public Relations</t>
  </si>
  <si>
    <t>Today I Learned</t>
  </si>
  <si>
    <t>CAGE</t>
  </si>
  <si>
    <t>Class Council Publicity</t>
  </si>
  <si>
    <t>Community Engagement - Food for Events</t>
  </si>
  <si>
    <t>Service Awareness Events</t>
  </si>
  <si>
    <t>Committee Publicity</t>
  </si>
  <si>
    <t>State Vehicle</t>
  </si>
  <si>
    <t>Alternative Spring Break</t>
  </si>
  <si>
    <t>Elections Commission Publicity</t>
  </si>
  <si>
    <t>Class Council</t>
  </si>
  <si>
    <t>SGA Communications/Publicity</t>
  </si>
  <si>
    <t>Apparel supplies</t>
  </si>
  <si>
    <t>Purple Out Homecoming Giveaway</t>
  </si>
  <si>
    <t>Senior T-Shirts</t>
  </si>
  <si>
    <t>100 Days Countdown - Unify Senior Class</t>
  </si>
  <si>
    <t>Class Council Unify Class Events</t>
  </si>
  <si>
    <t>Purple Out - Unity Event</t>
  </si>
  <si>
    <t>Senior Week - Senior Class Picnic</t>
  </si>
  <si>
    <t>Premiums</t>
  </si>
  <si>
    <t>President</t>
  </si>
  <si>
    <t>Mr/Ms Madison Winners</t>
  </si>
  <si>
    <t>Campus Unity Events (Class Council)</t>
  </si>
  <si>
    <t>Purple Out Event Special Workorder</t>
  </si>
  <si>
    <t>Purple Out Sparks Entertainment</t>
  </si>
  <si>
    <t>Communications Team</t>
  </si>
  <si>
    <t>Building Rental</t>
  </si>
  <si>
    <t>Adobe Suite (Year Subscription)</t>
  </si>
  <si>
    <t>Printing Services</t>
  </si>
  <si>
    <t>Richmond Information Gathering Trip</t>
  </si>
  <si>
    <t>Legislative Action</t>
  </si>
  <si>
    <t>DC Information Gathering/Networking Trip</t>
  </si>
  <si>
    <t>Committee Promotions</t>
  </si>
  <si>
    <t>SGA Awareness Promotions</t>
  </si>
  <si>
    <t>Diversity</t>
  </si>
  <si>
    <t>SGA Retreat (Fall &amp; Spring)</t>
  </si>
  <si>
    <t>Membership</t>
  </si>
  <si>
    <t>Diversity Awareness Promotions</t>
  </si>
  <si>
    <t>Food for Events</t>
  </si>
  <si>
    <t>Finance</t>
  </si>
  <si>
    <t>Finance Committee - Food for Events</t>
  </si>
  <si>
    <t>Contingency Promotions</t>
  </si>
  <si>
    <t>Leadership Transition</t>
  </si>
  <si>
    <t>Program Grant Promotions</t>
  </si>
  <si>
    <t>Internal Spending</t>
  </si>
  <si>
    <t>Member Polos</t>
  </si>
  <si>
    <t>SGA Professional Apparel</t>
  </si>
  <si>
    <t>4 Year Senior Plaques</t>
  </si>
  <si>
    <t>Committee Chair of the Year</t>
  </si>
  <si>
    <t>Key to Our Success Award</t>
  </si>
  <si>
    <t>Representative of the Year</t>
  </si>
  <si>
    <t>Rookie of the Year</t>
  </si>
  <si>
    <t>Senator of the Year</t>
  </si>
  <si>
    <t>Stipends</t>
  </si>
  <si>
    <t>Samuel Page Duke Award- Spring Award</t>
  </si>
  <si>
    <t>Legislative Action - Food for Events</t>
  </si>
  <si>
    <t>Party in the Polls - Food for Events</t>
  </si>
  <si>
    <t>Party in the Polls</t>
  </si>
  <si>
    <t>Registration and Lodging</t>
  </si>
  <si>
    <t>Travel Meals</t>
  </si>
  <si>
    <t>End of Year Banquet - Recognition</t>
  </si>
  <si>
    <t>Exec Early Meals, pre-Meal Plans</t>
  </si>
  <si>
    <t>Membership - Food for Unity, Training, and Educational Events</t>
  </si>
  <si>
    <t>Ad Hoc - Food for Events</t>
  </si>
  <si>
    <t>Ad Hoc Committee Publicity</t>
  </si>
  <si>
    <t>Safety Week</t>
  </si>
  <si>
    <t>USERVE</t>
  </si>
  <si>
    <t>Revenue</t>
  </si>
  <si>
    <t>Miscellaneous Revenue</t>
  </si>
  <si>
    <t>Apparell</t>
  </si>
  <si>
    <t>Stipend</t>
  </si>
  <si>
    <t>Academic Affairs Chair Fall Stipend</t>
  </si>
  <si>
    <t>Academic Affairs Chair Spring Stipend</t>
  </si>
  <si>
    <t>Communications Director Fall Stipend</t>
  </si>
  <si>
    <t>Communications Director Spring Stipend</t>
  </si>
  <si>
    <t>Community Engagement Chair Fall Stipend</t>
  </si>
  <si>
    <t>Community Engagement Chair Spring Stipend</t>
  </si>
  <si>
    <t>Diversity Chair Fall Stipend</t>
  </si>
  <si>
    <t>Diversity Chair Spring Stipend</t>
  </si>
  <si>
    <t>Executive Assistant Fall Stipend</t>
  </si>
  <si>
    <t>Executive Assistant Spring Stipend</t>
  </si>
  <si>
    <t>Executive Treasurer Fall Stipend</t>
  </si>
  <si>
    <t>Executive Treasurer Spring Stipend</t>
  </si>
  <si>
    <t>Legislative Action Chair Fall Stipend</t>
  </si>
  <si>
    <t>Legislative Action Chair Spring Stipend</t>
  </si>
  <si>
    <t>Membership Committee Chair Fall Stipend</t>
  </si>
  <si>
    <t>Membership Committee Chair Spring Stipend</t>
  </si>
  <si>
    <t>Parliamentarian Fall Stipend</t>
  </si>
  <si>
    <t>Parliamentarian Spring Stipend</t>
  </si>
  <si>
    <t>President Fall Stipend</t>
  </si>
  <si>
    <t>President Spring Stipend</t>
  </si>
  <si>
    <t>Speaker of Student Senate Fall Stipend</t>
  </si>
  <si>
    <t>Speaker of Student Senate Spring Stipend</t>
  </si>
  <si>
    <t>Student Judicial Coordinator Fall Stipend</t>
  </si>
  <si>
    <t>Student Judicial Coordinator Spring Stipend</t>
  </si>
  <si>
    <t>University Services Chair Fall Stipend</t>
  </si>
  <si>
    <t>University Services Chair Spring Stipend</t>
  </si>
  <si>
    <t>Vice President Fall Stipend</t>
  </si>
  <si>
    <t>Vice President Spring Stipend</t>
  </si>
  <si>
    <t>Supplies (Executive Assistant)</t>
  </si>
  <si>
    <t>Equipment Rentals</t>
  </si>
  <si>
    <t>Copier</t>
  </si>
  <si>
    <t>Office Supplies</t>
  </si>
  <si>
    <t>Committee Supplies</t>
  </si>
  <si>
    <t>General Supplies - Office Supplies</t>
  </si>
  <si>
    <t>Member Supplies</t>
  </si>
  <si>
    <t>Postal Services</t>
  </si>
  <si>
    <t>Grand Total</t>
  </si>
  <si>
    <t xml:space="preserve">Add in Sergeant at Arms </t>
  </si>
  <si>
    <t xml:space="preserve">Restructure Exec Retreat </t>
  </si>
  <si>
    <t xml:space="preserve">Rename Line Item </t>
  </si>
  <si>
    <t xml:space="preserve"> </t>
  </si>
  <si>
    <t xml:space="preserve">Add in Finance Liaison </t>
  </si>
  <si>
    <t xml:space="preserve">Madison Royal Court </t>
  </si>
  <si>
    <t xml:space="preserve">Elections &amp; Rules Committee </t>
  </si>
  <si>
    <t>Cut Dues</t>
  </si>
  <si>
    <t xml:space="preserve">SGA Fall Leadership Team Retreat </t>
  </si>
  <si>
    <t>Finance Contingency Liaison Fall Stipend</t>
  </si>
  <si>
    <t>Finance Contingency Liaison Spring Stipend</t>
  </si>
  <si>
    <t xml:space="preserve">Sergeant at Arms Fall Stipend </t>
  </si>
  <si>
    <t xml:space="preserve">Sergeant at Arms Spring Stipend </t>
  </si>
  <si>
    <t>Party in the Polls - Food for Events - On Campus</t>
  </si>
  <si>
    <t>Sum of 2019 Amount</t>
  </si>
  <si>
    <t>Restructure Stipends to Represent Fair Pay</t>
  </si>
  <si>
    <t xml:space="preserve">Cut Senior Stoles -State Mandated </t>
  </si>
  <si>
    <t xml:space="preserve">Addition of New Committee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</si>
</sst>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&quot;$&quot;#,##0.00"/>
  </numFmts>
  <fonts count="5" x14ac:knownFonts="1">
    <font>
      <sz val="10"/>
      <color rgb="FF000000"/>
      <name val="Arial"/>
    </font>
    <font>
      <sz val="12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76933C"/>
        <bgColor rgb="FF76933C"/>
      </patternFill>
    </fill>
    <fill>
      <patternFill patternType="solid">
        <fgColor rgb="FFA2C4C9"/>
        <bgColor rgb="FFA2C4C9"/>
      </patternFill>
    </fill>
    <fill>
      <patternFill patternType="solid">
        <fgColor rgb="FFEBF1DE"/>
        <bgColor rgb="FFEBF1D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EBF1DE"/>
      </bottom>
      <diagonal/>
    </border>
    <border>
      <left/>
      <right/>
      <top style="thin">
        <color rgb="FFEBF1DE"/>
      </top>
      <bottom style="thin">
        <color rgb="FFEBF1DE"/>
      </bottom>
      <diagonal/>
    </border>
    <border>
      <left/>
      <right/>
      <top style="thin">
        <color rgb="FFEBF1DE"/>
      </top>
      <bottom style="thin">
        <color rgb="FF9BBB59"/>
      </bottom>
      <diagonal/>
    </border>
    <border>
      <left/>
      <right/>
      <top style="double">
        <color rgb="FF76933C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2" borderId="1" xfId="0" applyFont="1" applyFill="1" applyBorder="1" applyAlignment="1"/>
    <xf numFmtId="164" fontId="1" fillId="2" borderId="1" xfId="0" applyNumberFormat="1" applyFont="1" applyFill="1" applyBorder="1" applyAlignment="1"/>
    <xf numFmtId="0" fontId="3" fillId="0" borderId="0" xfId="0" applyFont="1" applyAlignment="1"/>
    <xf numFmtId="0" fontId="1" fillId="3" borderId="2" xfId="0" applyFont="1" applyFill="1" applyBorder="1" applyAlignment="1"/>
    <xf numFmtId="164" fontId="1" fillId="3" borderId="2" xfId="0" applyNumberFormat="1" applyFont="1" applyFill="1" applyBorder="1" applyAlignment="1">
      <alignment horizontal="right"/>
    </xf>
    <xf numFmtId="0" fontId="3" fillId="4" borderId="3" xfId="0" applyFont="1" applyFill="1" applyBorder="1" applyAlignment="1"/>
    <xf numFmtId="164" fontId="3" fillId="4" borderId="3" xfId="0" applyNumberFormat="1" applyFont="1" applyFill="1" applyBorder="1" applyAlignment="1">
      <alignment horizontal="right"/>
    </xf>
    <xf numFmtId="0" fontId="3" fillId="0" borderId="2" xfId="0" applyFont="1" applyBorder="1" applyAlignment="1"/>
    <xf numFmtId="0" fontId="4" fillId="0" borderId="2" xfId="0" applyFont="1" applyBorder="1" applyAlignment="1"/>
    <xf numFmtId="0" fontId="3" fillId="4" borderId="2" xfId="0" applyFont="1" applyFill="1" applyBorder="1" applyAlignment="1"/>
    <xf numFmtId="164" fontId="3" fillId="4" borderId="2" xfId="0" applyNumberFormat="1" applyFont="1" applyFill="1" applyBorder="1" applyAlignment="1">
      <alignment horizontal="right"/>
    </xf>
    <xf numFmtId="0" fontId="4" fillId="4" borderId="2" xfId="0" applyFont="1" applyFill="1" applyBorder="1" applyAlignment="1"/>
    <xf numFmtId="164" fontId="4" fillId="4" borderId="2" xfId="0" applyNumberFormat="1" applyFont="1" applyFill="1" applyBorder="1" applyAlignment="1">
      <alignment horizontal="right"/>
    </xf>
    <xf numFmtId="0" fontId="2" fillId="0" borderId="4" xfId="0" applyFont="1" applyBorder="1" applyAlignment="1"/>
    <xf numFmtId="164" fontId="2" fillId="0" borderId="4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/>
    <xf numFmtId="164" fontId="3" fillId="0" borderId="0" xfId="0" applyNumberFormat="1" applyFont="1" applyAlignment="1"/>
    <xf numFmtId="0" fontId="3" fillId="5" borderId="0" xfId="0" applyFont="1" applyFill="1" applyAlignment="1"/>
    <xf numFmtId="164" fontId="3" fillId="5" borderId="2" xfId="0" applyNumberFormat="1" applyFont="1" applyFill="1" applyBorder="1" applyAlignment="1">
      <alignment horizontal="right"/>
    </xf>
    <xf numFmtId="164" fontId="4" fillId="5" borderId="2" xfId="0" applyNumberFormat="1" applyFont="1" applyFill="1" applyBorder="1" applyAlignment="1">
      <alignment horizontal="right"/>
    </xf>
    <xf numFmtId="8" fontId="0" fillId="5" borderId="0" xfId="0" applyNumberFormat="1" applyFont="1" applyFill="1" applyAlignme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1001"/>
  <sheetViews>
    <sheetView tabSelected="1" workbookViewId="0">
      <selection activeCell="B90" sqref="B90"/>
    </sheetView>
  </sheetViews>
  <sheetFormatPr defaultColWidth="14.42578125" defaultRowHeight="15.75" customHeight="1" x14ac:dyDescent="0.2"/>
  <cols>
    <col min="2" max="2" width="48.85546875" customWidth="1"/>
    <col min="3" max="3" width="18.42578125" customWidth="1"/>
    <col min="4" max="4" width="45.7109375" customWidth="1"/>
    <col min="5" max="5" width="29.7109375" customWidth="1"/>
    <col min="6" max="6" width="16.85546875" customWidth="1"/>
    <col min="7" max="7" width="18.42578125" customWidth="1"/>
    <col min="8" max="8" width="16.85546875" customWidth="1"/>
    <col min="9" max="9" width="11.28515625" customWidth="1"/>
    <col min="10" max="10" width="18.42578125" customWidth="1"/>
    <col min="11" max="11" width="40.7109375" customWidth="1"/>
    <col min="12" max="12" width="27.42578125" customWidth="1"/>
    <col min="13" max="13" width="14.7109375" customWidth="1"/>
    <col min="14" max="25" width="11.28515625" customWidth="1"/>
  </cols>
  <sheetData>
    <row r="1" spans="1:16" x14ac:dyDescent="0.25">
      <c r="B1" s="1" t="s">
        <v>0</v>
      </c>
      <c r="C1" s="2" t="s">
        <v>128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x14ac:dyDescent="0.25">
      <c r="B2" s="4" t="s">
        <v>1</v>
      </c>
      <c r="C2" s="5">
        <f>C3+C6</f>
        <v>1100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x14ac:dyDescent="0.25">
      <c r="A3">
        <v>126400</v>
      </c>
      <c r="B3" s="6" t="s">
        <v>2</v>
      </c>
      <c r="C3" s="7">
        <f>SUM(C4:C5)</f>
        <v>900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x14ac:dyDescent="0.25">
      <c r="B4" s="8" t="s">
        <v>4</v>
      </c>
      <c r="C4" s="20">
        <v>650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x14ac:dyDescent="0.25">
      <c r="B5" s="8" t="s">
        <v>5</v>
      </c>
      <c r="C5" s="20">
        <v>250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25">
      <c r="A6">
        <v>124600</v>
      </c>
      <c r="B6" s="6" t="s">
        <v>6</v>
      </c>
      <c r="C6" s="7">
        <v>200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25">
      <c r="B7" s="8" t="s">
        <v>7</v>
      </c>
      <c r="C7" s="20">
        <v>200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25">
      <c r="B8" s="4" t="s">
        <v>8</v>
      </c>
      <c r="C8" s="5">
        <f>C9+C11+C13</f>
        <v>1700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x14ac:dyDescent="0.25">
      <c r="A9">
        <v>126400</v>
      </c>
      <c r="B9" s="6" t="s">
        <v>2</v>
      </c>
      <c r="C9" s="7">
        <v>300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25">
      <c r="B10" s="8" t="s">
        <v>10</v>
      </c>
      <c r="C10" s="20">
        <v>300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>
        <v>124600</v>
      </c>
      <c r="B11" s="6" t="s">
        <v>6</v>
      </c>
      <c r="C11" s="7">
        <v>600</v>
      </c>
      <c r="D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25">
      <c r="B12" s="8" t="s">
        <v>11</v>
      </c>
      <c r="C12" s="20">
        <v>600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25">
      <c r="A13">
        <v>128400</v>
      </c>
      <c r="B13" s="6" t="s">
        <v>13</v>
      </c>
      <c r="C13" s="7">
        <v>800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25">
      <c r="B14" s="8" t="s">
        <v>14</v>
      </c>
      <c r="C14" s="20">
        <v>800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25">
      <c r="B15" s="4" t="s">
        <v>16</v>
      </c>
      <c r="C15" s="5">
        <f>C16+C19+C24+C26</f>
        <v>21120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x14ac:dyDescent="0.25">
      <c r="A16">
        <v>131100</v>
      </c>
      <c r="B16" s="6" t="s">
        <v>18</v>
      </c>
      <c r="C16" s="7">
        <f>SUM(C17:C18)</f>
        <v>7820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x14ac:dyDescent="0.25">
      <c r="B17" s="8" t="s">
        <v>19</v>
      </c>
      <c r="C17" s="20">
        <v>6820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x14ac:dyDescent="0.25">
      <c r="B18" s="8" t="s">
        <v>20</v>
      </c>
      <c r="C18" s="20">
        <v>1000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x14ac:dyDescent="0.25">
      <c r="A19">
        <v>126400</v>
      </c>
      <c r="B19" s="6" t="s">
        <v>2</v>
      </c>
      <c r="C19" s="7">
        <f>SUM(C20:C23)</f>
        <v>7700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x14ac:dyDescent="0.25">
      <c r="B20" s="8" t="s">
        <v>21</v>
      </c>
      <c r="C20" s="20">
        <v>2700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x14ac:dyDescent="0.25">
      <c r="B21" s="8" t="s">
        <v>22</v>
      </c>
      <c r="C21" s="20">
        <v>600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x14ac:dyDescent="0.25">
      <c r="B22" s="9" t="s">
        <v>23</v>
      </c>
      <c r="C22" s="21">
        <v>1600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x14ac:dyDescent="0.25">
      <c r="B23" s="8" t="s">
        <v>24</v>
      </c>
      <c r="C23" s="20">
        <v>2800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x14ac:dyDescent="0.25">
      <c r="A24">
        <v>141300</v>
      </c>
      <c r="B24" s="6" t="s">
        <v>25</v>
      </c>
      <c r="C24" s="7">
        <v>150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x14ac:dyDescent="0.25">
      <c r="B25" s="8" t="s">
        <v>27</v>
      </c>
      <c r="C25" s="20">
        <v>150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x14ac:dyDescent="0.25">
      <c r="A26">
        <v>124600</v>
      </c>
      <c r="B26" s="6" t="s">
        <v>6</v>
      </c>
      <c r="C26" s="7">
        <f>SUM(C27:C30)</f>
        <v>5450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x14ac:dyDescent="0.25">
      <c r="B27" s="8" t="s">
        <v>28</v>
      </c>
      <c r="C27" s="20">
        <v>550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x14ac:dyDescent="0.25">
      <c r="B28" s="8" t="s">
        <v>119</v>
      </c>
      <c r="C28" s="20">
        <v>400</v>
      </c>
      <c r="D28" s="19" t="s">
        <v>116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x14ac:dyDescent="0.25">
      <c r="B29" s="8" t="s">
        <v>29</v>
      </c>
      <c r="C29" s="20">
        <v>200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x14ac:dyDescent="0.25">
      <c r="B30" s="8" t="s">
        <v>30</v>
      </c>
      <c r="C30" s="20">
        <v>4300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x14ac:dyDescent="0.25">
      <c r="B31" s="4" t="s">
        <v>31</v>
      </c>
      <c r="C31" s="5">
        <f>C32+C34+C38</f>
        <v>3500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x14ac:dyDescent="0.25">
      <c r="A32">
        <v>153500</v>
      </c>
      <c r="B32" s="6" t="s">
        <v>32</v>
      </c>
      <c r="C32" s="7">
        <v>700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x14ac:dyDescent="0.25">
      <c r="B33" s="8" t="s">
        <v>33</v>
      </c>
      <c r="C33" s="20">
        <v>700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x14ac:dyDescent="0.25">
      <c r="A34">
        <v>121500</v>
      </c>
      <c r="B34" s="6" t="s">
        <v>34</v>
      </c>
      <c r="C34" s="7">
        <v>1600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x14ac:dyDescent="0.25">
      <c r="B35" s="8" t="s">
        <v>9</v>
      </c>
      <c r="C35" s="20">
        <v>400</v>
      </c>
      <c r="D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x14ac:dyDescent="0.25">
      <c r="B36" s="8" t="s">
        <v>12</v>
      </c>
      <c r="C36" s="20">
        <v>200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x14ac:dyDescent="0.25">
      <c r="B37" s="8" t="s">
        <v>17</v>
      </c>
      <c r="C37" s="20">
        <v>800</v>
      </c>
      <c r="D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x14ac:dyDescent="0.25">
      <c r="A38">
        <v>124600</v>
      </c>
      <c r="B38" s="6" t="s">
        <v>6</v>
      </c>
      <c r="C38" s="7">
        <v>1200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x14ac:dyDescent="0.25">
      <c r="B39" s="8" t="s">
        <v>38</v>
      </c>
      <c r="C39" s="20">
        <v>600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x14ac:dyDescent="0.25">
      <c r="B40" s="8" t="s">
        <v>39</v>
      </c>
      <c r="C40" s="20">
        <v>600</v>
      </c>
      <c r="D40" s="3" t="s">
        <v>117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x14ac:dyDescent="0.25">
      <c r="B41" s="4" t="s">
        <v>120</v>
      </c>
      <c r="C41" s="5">
        <v>500</v>
      </c>
      <c r="D41" s="19" t="s">
        <v>131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5">
      <c r="A42">
        <v>121500</v>
      </c>
      <c r="B42" s="8" t="s">
        <v>15</v>
      </c>
      <c r="C42" s="20">
        <v>200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x14ac:dyDescent="0.25">
      <c r="A43">
        <v>126400</v>
      </c>
      <c r="B43" s="8" t="s">
        <v>127</v>
      </c>
      <c r="C43" s="22">
        <v>300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5">
      <c r="B44" s="4" t="s">
        <v>40</v>
      </c>
      <c r="C44" s="5">
        <f>C45+C47</f>
        <v>750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x14ac:dyDescent="0.25">
      <c r="A45">
        <v>124600</v>
      </c>
      <c r="B45" s="10" t="s">
        <v>6</v>
      </c>
      <c r="C45" s="11">
        <v>250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5">
      <c r="B46" s="8" t="s">
        <v>43</v>
      </c>
      <c r="C46" s="20">
        <v>250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x14ac:dyDescent="0.25">
      <c r="A47">
        <v>126400</v>
      </c>
      <c r="B47" s="10" t="s">
        <v>2</v>
      </c>
      <c r="C47" s="11">
        <v>500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5">
      <c r="B48" s="8" t="s">
        <v>44</v>
      </c>
      <c r="C48" s="20">
        <v>500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x14ac:dyDescent="0.25">
      <c r="B49" s="4" t="s">
        <v>45</v>
      </c>
      <c r="C49" s="5">
        <f>C50+C52</f>
        <v>400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5">
      <c r="A50">
        <v>126400</v>
      </c>
      <c r="B50" s="6" t="s">
        <v>2</v>
      </c>
      <c r="C50" s="7">
        <v>200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x14ac:dyDescent="0.25">
      <c r="B51" s="8" t="s">
        <v>46</v>
      </c>
      <c r="C51" s="20">
        <v>200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5">
      <c r="A52">
        <v>124600</v>
      </c>
      <c r="B52" s="12" t="s">
        <v>6</v>
      </c>
      <c r="C52" s="13">
        <v>200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5">
      <c r="B53" s="8" t="s">
        <v>47</v>
      </c>
      <c r="C53" s="20">
        <v>100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5">
      <c r="B54" s="8" t="s">
        <v>49</v>
      </c>
      <c r="C54" s="20">
        <v>100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5">
      <c r="B55" s="4" t="s">
        <v>50</v>
      </c>
      <c r="C55" s="5">
        <f>C56+C59+C66</f>
        <v>1971</v>
      </c>
      <c r="D55" s="19" t="s">
        <v>130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5">
      <c r="A56">
        <v>131100</v>
      </c>
      <c r="B56" s="6" t="s">
        <v>18</v>
      </c>
      <c r="C56" s="7">
        <v>1358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5">
      <c r="B57" s="8" t="s">
        <v>51</v>
      </c>
      <c r="C57" s="20">
        <v>558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5">
      <c r="B58" s="8" t="s">
        <v>52</v>
      </c>
      <c r="C58" s="20">
        <v>800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5">
      <c r="A59">
        <v>141300</v>
      </c>
      <c r="B59" s="6" t="s">
        <v>25</v>
      </c>
      <c r="C59" s="7">
        <v>513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5">
      <c r="B60" s="8" t="s">
        <v>53</v>
      </c>
      <c r="C60" s="20">
        <v>320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5">
      <c r="B61" s="8" t="s">
        <v>54</v>
      </c>
      <c r="C61" s="20">
        <v>32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5">
      <c r="B62" s="8" t="s">
        <v>55</v>
      </c>
      <c r="C62" s="20">
        <v>65</v>
      </c>
      <c r="D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5">
      <c r="B63" s="8" t="s">
        <v>56</v>
      </c>
      <c r="C63" s="20">
        <v>32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5">
      <c r="B64" s="8" t="s">
        <v>57</v>
      </c>
      <c r="C64" s="20">
        <v>32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5">
      <c r="B65" s="8" t="s">
        <v>58</v>
      </c>
      <c r="C65" s="20">
        <v>32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5">
      <c r="A66">
        <v>119900</v>
      </c>
      <c r="B66" s="6" t="s">
        <v>59</v>
      </c>
      <c r="C66" s="7">
        <v>100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5">
      <c r="B67" s="8" t="s">
        <v>60</v>
      </c>
      <c r="C67" s="20">
        <v>100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5">
      <c r="B68" s="4" t="s">
        <v>36</v>
      </c>
      <c r="C68" s="5">
        <f>C69+C72+C74+C76+C79</f>
        <v>4000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5">
      <c r="A69">
        <v>126400</v>
      </c>
      <c r="B69" s="6" t="s">
        <v>2</v>
      </c>
      <c r="C69" s="7">
        <v>900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5">
      <c r="B70" s="8" t="s">
        <v>61</v>
      </c>
      <c r="C70" s="20">
        <v>400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x14ac:dyDescent="0.25">
      <c r="B71" s="8" t="s">
        <v>62</v>
      </c>
      <c r="C71" s="20">
        <v>500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x14ac:dyDescent="0.25">
      <c r="A72">
        <v>124600</v>
      </c>
      <c r="B72" s="6" t="s">
        <v>6</v>
      </c>
      <c r="C72" s="7">
        <v>500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x14ac:dyDescent="0.25">
      <c r="B73" s="8" t="s">
        <v>63</v>
      </c>
      <c r="C73" s="20">
        <v>500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x14ac:dyDescent="0.25">
      <c r="A74">
        <v>128500</v>
      </c>
      <c r="B74" s="6" t="s">
        <v>64</v>
      </c>
      <c r="C74" s="7">
        <v>1000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x14ac:dyDescent="0.25">
      <c r="B75" s="8" t="s">
        <v>37</v>
      </c>
      <c r="C75" s="20">
        <v>1000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x14ac:dyDescent="0.25">
      <c r="A76">
        <v>128400</v>
      </c>
      <c r="B76" s="6" t="s">
        <v>13</v>
      </c>
      <c r="C76" s="7">
        <v>900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x14ac:dyDescent="0.25">
      <c r="B77" s="8" t="s">
        <v>37</v>
      </c>
      <c r="C77" s="20">
        <v>400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x14ac:dyDescent="0.25">
      <c r="B78" s="8" t="s">
        <v>35</v>
      </c>
      <c r="C78" s="20">
        <v>500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x14ac:dyDescent="0.25">
      <c r="A79">
        <v>128800</v>
      </c>
      <c r="B79" s="6" t="s">
        <v>65</v>
      </c>
      <c r="C79" s="7">
        <v>700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x14ac:dyDescent="0.25">
      <c r="B80" s="8" t="s">
        <v>37</v>
      </c>
      <c r="C80" s="20">
        <v>700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x14ac:dyDescent="0.25">
      <c r="B81" s="4" t="s">
        <v>42</v>
      </c>
      <c r="C81" s="5">
        <f>C82+C86+C89</f>
        <v>7872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x14ac:dyDescent="0.25">
      <c r="A82">
        <v>126400</v>
      </c>
      <c r="B82" s="6" t="s">
        <v>2</v>
      </c>
      <c r="C82" s="7">
        <f>SUM(C83:C85)</f>
        <v>2950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x14ac:dyDescent="0.25">
      <c r="B83" s="8" t="s">
        <v>66</v>
      </c>
      <c r="C83" s="20">
        <v>1350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x14ac:dyDescent="0.25">
      <c r="B84" s="8" t="s">
        <v>67</v>
      </c>
      <c r="C84" s="20">
        <v>500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x14ac:dyDescent="0.25">
      <c r="B85" s="8" t="s">
        <v>68</v>
      </c>
      <c r="C85" s="20">
        <v>1100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x14ac:dyDescent="0.25">
      <c r="A86">
        <v>128500</v>
      </c>
      <c r="B86" s="6" t="s">
        <v>64</v>
      </c>
      <c r="C86" s="7">
        <f>SUM(C88+C87)</f>
        <v>2400</v>
      </c>
      <c r="D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x14ac:dyDescent="0.25">
      <c r="B87" s="8" t="s">
        <v>122</v>
      </c>
      <c r="C87" s="20">
        <v>1200</v>
      </c>
      <c r="D87" s="19" t="s">
        <v>115</v>
      </c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x14ac:dyDescent="0.25">
      <c r="B88" s="8" t="s">
        <v>41</v>
      </c>
      <c r="C88" s="20">
        <v>1200</v>
      </c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x14ac:dyDescent="0.25">
      <c r="A89">
        <v>128800</v>
      </c>
      <c r="B89" s="6" t="s">
        <v>65</v>
      </c>
      <c r="C89" s="7">
        <f>SUM(C91,C90)</f>
        <v>2522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x14ac:dyDescent="0.25">
      <c r="B90" s="8" t="s">
        <v>48</v>
      </c>
      <c r="C90" s="20">
        <v>322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x14ac:dyDescent="0.25">
      <c r="B91" s="8" t="s">
        <v>41</v>
      </c>
      <c r="C91" s="20">
        <v>2200</v>
      </c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x14ac:dyDescent="0.25">
      <c r="B92" s="4" t="s">
        <v>26</v>
      </c>
      <c r="C92" s="5">
        <f>C93+C95</f>
        <v>600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x14ac:dyDescent="0.25">
      <c r="A93">
        <v>126400</v>
      </c>
      <c r="B93" s="6" t="s">
        <v>2</v>
      </c>
      <c r="C93" s="7">
        <v>400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x14ac:dyDescent="0.25">
      <c r="B94" s="8" t="s">
        <v>69</v>
      </c>
      <c r="C94" s="20">
        <v>400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x14ac:dyDescent="0.25">
      <c r="A95">
        <v>124600</v>
      </c>
      <c r="B95" s="6" t="s">
        <v>6</v>
      </c>
      <c r="C95" s="7">
        <f>SUM(C96)</f>
        <v>200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x14ac:dyDescent="0.25">
      <c r="B96" s="8" t="s">
        <v>70</v>
      </c>
      <c r="C96" s="20">
        <v>200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x14ac:dyDescent="0.25">
      <c r="B97" s="4" t="s">
        <v>73</v>
      </c>
      <c r="C97" s="5">
        <v>-1750</v>
      </c>
      <c r="D97" s="19" t="s">
        <v>121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x14ac:dyDescent="0.25">
      <c r="A98">
        <v>11570</v>
      </c>
      <c r="B98" s="6" t="s">
        <v>74</v>
      </c>
      <c r="C98" s="7">
        <v>-1750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x14ac:dyDescent="0.25">
      <c r="B99" s="8" t="s">
        <v>75</v>
      </c>
      <c r="C99" s="20">
        <v>-750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x14ac:dyDescent="0.25">
      <c r="B100" s="8" t="s">
        <v>20</v>
      </c>
      <c r="C100" s="20">
        <v>-1000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x14ac:dyDescent="0.25">
      <c r="B101" s="4" t="s">
        <v>76</v>
      </c>
      <c r="C101" s="5">
        <f>C102</f>
        <v>17500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x14ac:dyDescent="0.25">
      <c r="A102">
        <v>119900</v>
      </c>
      <c r="B102" s="6" t="s">
        <v>59</v>
      </c>
      <c r="C102" s="7">
        <f>SUM(C103:C134)</f>
        <v>17500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x14ac:dyDescent="0.25">
      <c r="B103" s="8" t="s">
        <v>77</v>
      </c>
      <c r="C103" s="20">
        <v>475</v>
      </c>
      <c r="D103" s="19" t="s">
        <v>129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x14ac:dyDescent="0.25">
      <c r="B104" s="8" t="s">
        <v>78</v>
      </c>
      <c r="C104" s="20">
        <v>475</v>
      </c>
      <c r="D104" s="19" t="s">
        <v>114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x14ac:dyDescent="0.25">
      <c r="B105" s="8" t="s">
        <v>79</v>
      </c>
      <c r="C105" s="20">
        <v>475</v>
      </c>
      <c r="D105" s="19" t="s">
        <v>118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x14ac:dyDescent="0.25">
      <c r="B106" s="8" t="s">
        <v>80</v>
      </c>
      <c r="C106" s="20">
        <v>475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x14ac:dyDescent="0.25">
      <c r="B107" s="8" t="s">
        <v>81</v>
      </c>
      <c r="C107" s="20">
        <v>475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x14ac:dyDescent="0.25">
      <c r="B108" s="8" t="s">
        <v>82</v>
      </c>
      <c r="C108" s="20">
        <v>475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x14ac:dyDescent="0.25">
      <c r="B109" s="8" t="s">
        <v>83</v>
      </c>
      <c r="C109" s="20">
        <v>475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x14ac:dyDescent="0.25">
      <c r="B110" s="8" t="s">
        <v>84</v>
      </c>
      <c r="C110" s="20">
        <v>475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x14ac:dyDescent="0.25">
      <c r="B111" s="8" t="s">
        <v>85</v>
      </c>
      <c r="C111" s="20">
        <v>300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x14ac:dyDescent="0.25">
      <c r="B112" s="8" t="s">
        <v>86</v>
      </c>
      <c r="C112" s="20">
        <v>300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2:16" x14ac:dyDescent="0.25">
      <c r="B113" s="8" t="s">
        <v>87</v>
      </c>
      <c r="C113" s="20">
        <v>712.5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2:16" x14ac:dyDescent="0.25">
      <c r="B114" s="8" t="s">
        <v>88</v>
      </c>
      <c r="C114" s="20">
        <v>712.5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2:16" x14ac:dyDescent="0.25">
      <c r="B115" s="8" t="s">
        <v>89</v>
      </c>
      <c r="C115" s="20">
        <v>475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2:16" x14ac:dyDescent="0.25">
      <c r="B116" s="8" t="s">
        <v>90</v>
      </c>
      <c r="C116" s="20">
        <v>475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2:16" x14ac:dyDescent="0.25">
      <c r="B117" s="8" t="s">
        <v>91</v>
      </c>
      <c r="C117" s="20">
        <v>475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2:16" x14ac:dyDescent="0.25">
      <c r="B118" s="8" t="s">
        <v>92</v>
      </c>
      <c r="C118" s="20">
        <v>475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2:16" x14ac:dyDescent="0.25">
      <c r="B119" s="8" t="s">
        <v>93</v>
      </c>
      <c r="C119" s="20">
        <v>475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2:16" x14ac:dyDescent="0.25">
      <c r="B120" s="8" t="s">
        <v>94</v>
      </c>
      <c r="C120" s="20">
        <v>475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2:16" x14ac:dyDescent="0.25">
      <c r="B121" s="8" t="s">
        <v>95</v>
      </c>
      <c r="C121" s="20">
        <v>712.5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2:16" x14ac:dyDescent="0.25">
      <c r="B122" s="8" t="s">
        <v>96</v>
      </c>
      <c r="C122" s="20">
        <v>712.5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2:16" x14ac:dyDescent="0.25">
      <c r="B123" s="8" t="s">
        <v>97</v>
      </c>
      <c r="C123" s="20">
        <v>712.5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2:16" x14ac:dyDescent="0.25">
      <c r="B124" s="8" t="s">
        <v>98</v>
      </c>
      <c r="C124" s="20">
        <v>712.5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2:16" x14ac:dyDescent="0.25">
      <c r="B125" s="8" t="s">
        <v>99</v>
      </c>
      <c r="C125" s="20">
        <v>1200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2:16" x14ac:dyDescent="0.25">
      <c r="B126" s="8" t="s">
        <v>100</v>
      </c>
      <c r="C126" s="20">
        <v>1200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2:16" x14ac:dyDescent="0.25">
      <c r="B127" s="8" t="s">
        <v>123</v>
      </c>
      <c r="C127" s="20">
        <v>300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2:16" x14ac:dyDescent="0.25">
      <c r="B128" s="8" t="s">
        <v>124</v>
      </c>
      <c r="C128" s="20">
        <v>300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x14ac:dyDescent="0.25">
      <c r="B129" s="8" t="s">
        <v>125</v>
      </c>
      <c r="C129" s="20">
        <v>300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5">
      <c r="B130" s="8" t="s">
        <v>126</v>
      </c>
      <c r="C130" s="20">
        <v>300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x14ac:dyDescent="0.25">
      <c r="B131" s="8" t="s">
        <v>101</v>
      </c>
      <c r="C131" s="20">
        <v>475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5">
      <c r="B132" s="8" t="s">
        <v>102</v>
      </c>
      <c r="C132" s="20">
        <v>475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x14ac:dyDescent="0.25">
      <c r="B133" s="8" t="s">
        <v>103</v>
      </c>
      <c r="C133" s="20">
        <v>712.5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5">
      <c r="B134" s="8" t="s">
        <v>104</v>
      </c>
      <c r="C134" s="20">
        <v>712.5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x14ac:dyDescent="0.25">
      <c r="B135" s="4" t="s">
        <v>105</v>
      </c>
      <c r="C135" s="5">
        <f>C136+C138+C142</f>
        <v>2456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x14ac:dyDescent="0.25">
      <c r="A136">
        <v>153400</v>
      </c>
      <c r="B136" s="6" t="s">
        <v>106</v>
      </c>
      <c r="C136" s="7">
        <v>1836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x14ac:dyDescent="0.25">
      <c r="B137" s="8" t="s">
        <v>107</v>
      </c>
      <c r="C137" s="20">
        <v>1836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x14ac:dyDescent="0.25">
      <c r="A138">
        <v>131200</v>
      </c>
      <c r="B138" s="6" t="s">
        <v>108</v>
      </c>
      <c r="C138" s="7">
        <v>600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25">
      <c r="B139" s="8" t="s">
        <v>109</v>
      </c>
      <c r="C139" s="20">
        <v>150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x14ac:dyDescent="0.25">
      <c r="B140" s="8" t="s">
        <v>110</v>
      </c>
      <c r="C140" s="20">
        <v>300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x14ac:dyDescent="0.25">
      <c r="B141" s="8" t="s">
        <v>111</v>
      </c>
      <c r="C141" s="20">
        <v>150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x14ac:dyDescent="0.25">
      <c r="A142">
        <v>121400</v>
      </c>
      <c r="B142" s="6" t="s">
        <v>112</v>
      </c>
      <c r="C142" s="7">
        <v>20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x14ac:dyDescent="0.25">
      <c r="B143" s="8" t="s">
        <v>3</v>
      </c>
      <c r="C143" s="20">
        <v>20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x14ac:dyDescent="0.25">
      <c r="B144" s="4" t="s">
        <v>72</v>
      </c>
      <c r="C144" s="5">
        <v>600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x14ac:dyDescent="0.25">
      <c r="A145">
        <v>124600</v>
      </c>
      <c r="B145" s="6" t="s">
        <v>6</v>
      </c>
      <c r="C145" s="7">
        <v>600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x14ac:dyDescent="0.25">
      <c r="B146" s="8" t="s">
        <v>71</v>
      </c>
      <c r="C146" s="20">
        <v>600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x14ac:dyDescent="0.25">
      <c r="B147" s="14" t="s">
        <v>113</v>
      </c>
      <c r="C147" s="15">
        <f>C144+C135+C101+C97+C92+C81+C68+C55+C49+C44+C31+C15+C8+C2</f>
        <v>61819</v>
      </c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x14ac:dyDescent="0.25">
      <c r="B148" s="16"/>
      <c r="C148" s="17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x14ac:dyDescent="0.25">
      <c r="B149" s="16"/>
      <c r="C149" s="17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x14ac:dyDescent="0.25">
      <c r="B150" s="3"/>
      <c r="C150" s="18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x14ac:dyDescent="0.25">
      <c r="B151" s="3"/>
      <c r="C151" s="18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x14ac:dyDescent="0.25">
      <c r="B152" s="3"/>
      <c r="C152" s="18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x14ac:dyDescent="0.25">
      <c r="B153" s="3"/>
      <c r="C153" s="18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x14ac:dyDescent="0.25">
      <c r="B154" s="3"/>
      <c r="C154" s="18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x14ac:dyDescent="0.25">
      <c r="B155" s="3"/>
      <c r="C155" s="18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x14ac:dyDescent="0.25">
      <c r="B156" s="3"/>
      <c r="C156" s="18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x14ac:dyDescent="0.25">
      <c r="B157" s="3"/>
      <c r="C157" s="18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x14ac:dyDescent="0.25">
      <c r="B158" s="3"/>
      <c r="C158" s="18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x14ac:dyDescent="0.25">
      <c r="B159" s="3"/>
      <c r="C159" s="18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x14ac:dyDescent="0.25">
      <c r="B160" s="3"/>
      <c r="C160" s="18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2:16" x14ac:dyDescent="0.25">
      <c r="B161" s="3"/>
      <c r="C161" s="18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2:16" x14ac:dyDescent="0.25">
      <c r="B162" s="3"/>
      <c r="C162" s="18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2:16" x14ac:dyDescent="0.25">
      <c r="B163" s="3"/>
      <c r="C163" s="18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2:16" x14ac:dyDescent="0.25">
      <c r="B164" s="3"/>
      <c r="C164" s="18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2:16" x14ac:dyDescent="0.25">
      <c r="B165" s="3"/>
      <c r="C165" s="18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2:16" x14ac:dyDescent="0.25">
      <c r="B166" s="3"/>
      <c r="C166" s="18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2:16" x14ac:dyDescent="0.25">
      <c r="B167" s="3"/>
      <c r="C167" s="18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2:16" x14ac:dyDescent="0.25">
      <c r="B168" s="3"/>
      <c r="C168" s="18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2:16" x14ac:dyDescent="0.25">
      <c r="B169" s="3"/>
      <c r="C169" s="18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2:16" x14ac:dyDescent="0.25">
      <c r="B170" s="3"/>
      <c r="C170" s="18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2:16" x14ac:dyDescent="0.25">
      <c r="B171" s="3"/>
      <c r="C171" s="18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2:16" x14ac:dyDescent="0.25">
      <c r="B172" s="3"/>
      <c r="C172" s="18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2:16" x14ac:dyDescent="0.25">
      <c r="B173" s="3"/>
      <c r="C173" s="18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2:16" x14ac:dyDescent="0.25">
      <c r="B174" s="3"/>
      <c r="C174" s="18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2:16" x14ac:dyDescent="0.25">
      <c r="B175" s="3"/>
      <c r="C175" s="18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2:16" x14ac:dyDescent="0.25">
      <c r="B176" s="3"/>
      <c r="C176" s="18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2:16" x14ac:dyDescent="0.25">
      <c r="B177" s="3"/>
      <c r="C177" s="18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2:16" x14ac:dyDescent="0.25">
      <c r="B178" s="3"/>
      <c r="C178" s="18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2:16" x14ac:dyDescent="0.25">
      <c r="B179" s="3"/>
      <c r="C179" s="18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2:16" x14ac:dyDescent="0.25">
      <c r="B180" s="3"/>
      <c r="C180" s="18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2:16" x14ac:dyDescent="0.25">
      <c r="B181" s="3"/>
      <c r="C181" s="18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2:16" x14ac:dyDescent="0.25">
      <c r="B182" s="3"/>
      <c r="C182" s="18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2:16" x14ac:dyDescent="0.25">
      <c r="B183" s="3"/>
      <c r="C183" s="18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2:16" x14ac:dyDescent="0.25">
      <c r="B184" s="3"/>
      <c r="C184" s="18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2:16" x14ac:dyDescent="0.25">
      <c r="B185" s="3"/>
      <c r="C185" s="18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2:16" x14ac:dyDescent="0.25">
      <c r="B186" s="3"/>
      <c r="C186" s="18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2:16" x14ac:dyDescent="0.25">
      <c r="B187" s="3"/>
      <c r="C187" s="18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2:16" x14ac:dyDescent="0.25">
      <c r="B188" s="3"/>
      <c r="C188" s="18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2:16" x14ac:dyDescent="0.25">
      <c r="B189" s="3"/>
      <c r="C189" s="18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2:16" x14ac:dyDescent="0.25">
      <c r="B190" s="3"/>
      <c r="C190" s="18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2:16" x14ac:dyDescent="0.25">
      <c r="B191" s="3"/>
      <c r="C191" s="18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2:16" x14ac:dyDescent="0.25">
      <c r="B192" s="3"/>
      <c r="C192" s="18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2:16" x14ac:dyDescent="0.25">
      <c r="B193" s="3"/>
      <c r="C193" s="18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2:16" x14ac:dyDescent="0.25">
      <c r="B194" s="3"/>
      <c r="C194" s="18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2:16" x14ac:dyDescent="0.25">
      <c r="B195" s="3"/>
      <c r="C195" s="18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2:16" x14ac:dyDescent="0.25">
      <c r="B196" s="3"/>
      <c r="C196" s="18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2:16" x14ac:dyDescent="0.25">
      <c r="B197" s="3"/>
      <c r="C197" s="18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2:16" x14ac:dyDescent="0.25">
      <c r="B198" s="3"/>
      <c r="C198" s="18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2:16" x14ac:dyDescent="0.25">
      <c r="B199" s="3"/>
      <c r="C199" s="18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2:16" x14ac:dyDescent="0.25">
      <c r="B200" s="3"/>
      <c r="C200" s="18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2:16" x14ac:dyDescent="0.25">
      <c r="B201" s="3"/>
      <c r="C201" s="18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2:16" x14ac:dyDescent="0.25">
      <c r="B202" s="3"/>
      <c r="C202" s="18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2:16" x14ac:dyDescent="0.25">
      <c r="B203" s="3"/>
      <c r="C203" s="18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2:16" x14ac:dyDescent="0.25">
      <c r="B204" s="3"/>
      <c r="C204" s="18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2:16" x14ac:dyDescent="0.25">
      <c r="B205" s="3"/>
      <c r="C205" s="18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2:16" x14ac:dyDescent="0.25">
      <c r="B206" s="3"/>
      <c r="C206" s="18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2:16" x14ac:dyDescent="0.25">
      <c r="B207" s="3"/>
      <c r="C207" s="18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2:16" x14ac:dyDescent="0.25">
      <c r="B208" s="3"/>
      <c r="C208" s="18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2:16" x14ac:dyDescent="0.25">
      <c r="B209" s="3"/>
      <c r="C209" s="18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2:16" x14ac:dyDescent="0.25">
      <c r="B210" s="3"/>
      <c r="C210" s="18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2:16" x14ac:dyDescent="0.25">
      <c r="B211" s="3"/>
      <c r="C211" s="18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2:16" x14ac:dyDescent="0.25">
      <c r="B212" s="3"/>
      <c r="C212" s="18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2:16" x14ac:dyDescent="0.25">
      <c r="B213" s="3"/>
      <c r="C213" s="18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2:16" x14ac:dyDescent="0.25">
      <c r="B214" s="3"/>
      <c r="C214" s="18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2:16" x14ac:dyDescent="0.25">
      <c r="B215" s="3"/>
      <c r="C215" s="18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2:16" x14ac:dyDescent="0.25">
      <c r="B216" s="3"/>
      <c r="C216" s="18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2:16" x14ac:dyDescent="0.25">
      <c r="B217" s="3"/>
      <c r="C217" s="18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2:16" x14ac:dyDescent="0.25">
      <c r="B218" s="3"/>
      <c r="C218" s="18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2:16" x14ac:dyDescent="0.25">
      <c r="B219" s="3"/>
      <c r="C219" s="18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2:16" x14ac:dyDescent="0.25">
      <c r="B220" s="3"/>
      <c r="C220" s="18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2:16" x14ac:dyDescent="0.25">
      <c r="B221" s="3"/>
      <c r="C221" s="18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2:16" x14ac:dyDescent="0.25">
      <c r="B222" s="3"/>
      <c r="C222" s="18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2:16" x14ac:dyDescent="0.25">
      <c r="B223" s="3"/>
      <c r="C223" s="18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2:16" x14ac:dyDescent="0.25">
      <c r="B224" s="3"/>
      <c r="C224" s="18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2:16" x14ac:dyDescent="0.25">
      <c r="B225" s="3"/>
      <c r="C225" s="18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2:16" x14ac:dyDescent="0.25">
      <c r="B226" s="3"/>
      <c r="C226" s="18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2:16" x14ac:dyDescent="0.25">
      <c r="B227" s="3"/>
      <c r="C227" s="18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2:16" x14ac:dyDescent="0.25">
      <c r="B228" s="3"/>
      <c r="C228" s="18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2:16" x14ac:dyDescent="0.25">
      <c r="B229" s="3"/>
      <c r="C229" s="18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2:16" x14ac:dyDescent="0.25">
      <c r="B230" s="3"/>
      <c r="C230" s="18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2:16" x14ac:dyDescent="0.25">
      <c r="B231" s="3"/>
      <c r="C231" s="18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2:16" x14ac:dyDescent="0.25">
      <c r="B232" s="3"/>
      <c r="C232" s="18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2:16" x14ac:dyDescent="0.25">
      <c r="B233" s="3"/>
      <c r="C233" s="18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2:16" x14ac:dyDescent="0.25">
      <c r="B234" s="3"/>
      <c r="C234" s="18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2:16" x14ac:dyDescent="0.25">
      <c r="B235" s="3"/>
      <c r="C235" s="18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2:16" x14ac:dyDescent="0.25">
      <c r="B236" s="3"/>
      <c r="C236" s="18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2:16" x14ac:dyDescent="0.25">
      <c r="B237" s="3"/>
      <c r="C237" s="18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2:16" x14ac:dyDescent="0.25">
      <c r="B238" s="3"/>
      <c r="C238" s="18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2:16" x14ac:dyDescent="0.25">
      <c r="B239" s="3"/>
      <c r="C239" s="18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2:16" x14ac:dyDescent="0.25">
      <c r="B240" s="3"/>
      <c r="C240" s="18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2:16" x14ac:dyDescent="0.25">
      <c r="B241" s="3"/>
      <c r="C241" s="18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2:16" x14ac:dyDescent="0.25">
      <c r="B242" s="3"/>
      <c r="C242" s="18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2:16" x14ac:dyDescent="0.25">
      <c r="B243" s="3"/>
      <c r="C243" s="18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2:16" x14ac:dyDescent="0.25">
      <c r="B244" s="3"/>
      <c r="C244" s="18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2:16" x14ac:dyDescent="0.25">
      <c r="B245" s="3"/>
      <c r="C245" s="18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2:16" x14ac:dyDescent="0.25">
      <c r="B246" s="3"/>
      <c r="C246" s="18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2:16" x14ac:dyDescent="0.25">
      <c r="B247" s="3"/>
      <c r="C247" s="18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2:16" x14ac:dyDescent="0.25">
      <c r="B248" s="3"/>
      <c r="C248" s="18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2:16" x14ac:dyDescent="0.25">
      <c r="B249" s="3"/>
      <c r="C249" s="18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2:16" x14ac:dyDescent="0.25">
      <c r="B250" s="3"/>
      <c r="C250" s="18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2:16" x14ac:dyDescent="0.25">
      <c r="B251" s="3"/>
      <c r="C251" s="18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2:16" x14ac:dyDescent="0.25">
      <c r="B252" s="3"/>
      <c r="C252" s="18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2:16" x14ac:dyDescent="0.25">
      <c r="B253" s="3"/>
      <c r="C253" s="18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2:16" x14ac:dyDescent="0.25">
      <c r="B254" s="3"/>
      <c r="C254" s="18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2:16" x14ac:dyDescent="0.25">
      <c r="B255" s="3"/>
      <c r="C255" s="18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2:16" x14ac:dyDescent="0.25">
      <c r="B256" s="3"/>
      <c r="C256" s="18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2:16" x14ac:dyDescent="0.25">
      <c r="B257" s="3"/>
      <c r="C257" s="18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2:16" x14ac:dyDescent="0.25">
      <c r="B258" s="3"/>
      <c r="C258" s="18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2:16" x14ac:dyDescent="0.25">
      <c r="B259" s="3"/>
      <c r="C259" s="18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2:16" x14ac:dyDescent="0.25">
      <c r="B260" s="3"/>
      <c r="C260" s="18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2:16" x14ac:dyDescent="0.25">
      <c r="B261" s="3"/>
      <c r="C261" s="18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2:16" x14ac:dyDescent="0.25">
      <c r="B262" s="3"/>
      <c r="C262" s="18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2:16" x14ac:dyDescent="0.25">
      <c r="B263" s="3"/>
      <c r="C263" s="18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2:16" x14ac:dyDescent="0.25">
      <c r="B264" s="3"/>
      <c r="C264" s="18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2:16" x14ac:dyDescent="0.25">
      <c r="B265" s="3"/>
      <c r="C265" s="18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</row>
    <row r="266" spans="2:16" x14ac:dyDescent="0.25">
      <c r="B266" s="3"/>
      <c r="C266" s="18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</row>
    <row r="267" spans="2:16" x14ac:dyDescent="0.25">
      <c r="B267" s="3"/>
      <c r="C267" s="18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</row>
    <row r="268" spans="2:16" x14ac:dyDescent="0.25">
      <c r="B268" s="3"/>
      <c r="C268" s="18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</row>
    <row r="269" spans="2:16" x14ac:dyDescent="0.25">
      <c r="B269" s="3"/>
      <c r="C269" s="18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</row>
    <row r="270" spans="2:16" x14ac:dyDescent="0.25">
      <c r="B270" s="3"/>
      <c r="C270" s="18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</row>
    <row r="271" spans="2:16" x14ac:dyDescent="0.25">
      <c r="B271" s="3"/>
      <c r="C271" s="18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</row>
    <row r="272" spans="2:16" x14ac:dyDescent="0.25">
      <c r="B272" s="3"/>
      <c r="C272" s="18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</row>
    <row r="273" spans="2:16" x14ac:dyDescent="0.25">
      <c r="B273" s="3"/>
      <c r="C273" s="18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</row>
    <row r="274" spans="2:16" x14ac:dyDescent="0.25">
      <c r="B274" s="3"/>
      <c r="C274" s="18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</row>
    <row r="275" spans="2:16" x14ac:dyDescent="0.25">
      <c r="B275" s="3"/>
      <c r="C275" s="18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</row>
    <row r="276" spans="2:16" x14ac:dyDescent="0.25">
      <c r="B276" s="3"/>
      <c r="C276" s="18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</row>
    <row r="277" spans="2:16" x14ac:dyDescent="0.25">
      <c r="B277" s="3"/>
      <c r="C277" s="18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</row>
    <row r="278" spans="2:16" x14ac:dyDescent="0.25">
      <c r="B278" s="3"/>
      <c r="C278" s="18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</row>
    <row r="279" spans="2:16" x14ac:dyDescent="0.25">
      <c r="B279" s="3"/>
      <c r="C279" s="18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</row>
    <row r="280" spans="2:16" x14ac:dyDescent="0.25">
      <c r="B280" s="3"/>
      <c r="C280" s="18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</row>
    <row r="281" spans="2:16" x14ac:dyDescent="0.25">
      <c r="B281" s="3"/>
      <c r="C281" s="18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</row>
    <row r="282" spans="2:16" x14ac:dyDescent="0.25">
      <c r="B282" s="3"/>
      <c r="C282" s="18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</row>
    <row r="283" spans="2:16" x14ac:dyDescent="0.25">
      <c r="B283" s="3"/>
      <c r="C283" s="18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</row>
    <row r="284" spans="2:16" x14ac:dyDescent="0.25">
      <c r="B284" s="3"/>
      <c r="C284" s="18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</row>
    <row r="285" spans="2:16" x14ac:dyDescent="0.25">
      <c r="B285" s="3"/>
      <c r="C285" s="18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</row>
    <row r="286" spans="2:16" x14ac:dyDescent="0.25">
      <c r="B286" s="3"/>
      <c r="C286" s="18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</row>
    <row r="287" spans="2:16" x14ac:dyDescent="0.25">
      <c r="B287" s="3"/>
      <c r="C287" s="18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</row>
    <row r="288" spans="2:16" x14ac:dyDescent="0.25">
      <c r="B288" s="3"/>
      <c r="C288" s="18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</row>
    <row r="289" spans="2:16" x14ac:dyDescent="0.25">
      <c r="B289" s="3"/>
      <c r="C289" s="18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</row>
    <row r="290" spans="2:16" x14ac:dyDescent="0.25">
      <c r="B290" s="3"/>
      <c r="C290" s="18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</row>
    <row r="291" spans="2:16" x14ac:dyDescent="0.25">
      <c r="B291" s="3"/>
      <c r="C291" s="18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</row>
    <row r="292" spans="2:16" x14ac:dyDescent="0.25">
      <c r="B292" s="3"/>
      <c r="C292" s="18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</row>
    <row r="293" spans="2:16" x14ac:dyDescent="0.25">
      <c r="B293" s="3"/>
      <c r="C293" s="18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</row>
    <row r="294" spans="2:16" x14ac:dyDescent="0.25">
      <c r="B294" s="3"/>
      <c r="C294" s="18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</row>
    <row r="295" spans="2:16" x14ac:dyDescent="0.25">
      <c r="B295" s="3"/>
      <c r="C295" s="18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</row>
    <row r="296" spans="2:16" x14ac:dyDescent="0.25">
      <c r="B296" s="3"/>
      <c r="C296" s="18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</row>
    <row r="297" spans="2:16" x14ac:dyDescent="0.25">
      <c r="B297" s="3"/>
      <c r="C297" s="18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</row>
    <row r="298" spans="2:16" x14ac:dyDescent="0.25">
      <c r="B298" s="3"/>
      <c r="C298" s="18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</row>
    <row r="299" spans="2:16" x14ac:dyDescent="0.25">
      <c r="B299" s="3"/>
      <c r="C299" s="18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</row>
    <row r="300" spans="2:16" x14ac:dyDescent="0.25">
      <c r="B300" s="3"/>
      <c r="C300" s="18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</row>
    <row r="301" spans="2:16" x14ac:dyDescent="0.25">
      <c r="B301" s="3"/>
      <c r="C301" s="18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</row>
    <row r="302" spans="2:16" x14ac:dyDescent="0.25">
      <c r="B302" s="3"/>
      <c r="C302" s="18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</row>
    <row r="303" spans="2:16" x14ac:dyDescent="0.25">
      <c r="B303" s="3"/>
      <c r="C303" s="18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</row>
    <row r="304" spans="2:16" x14ac:dyDescent="0.25">
      <c r="B304" s="3"/>
      <c r="C304" s="18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</row>
    <row r="305" spans="2:16" x14ac:dyDescent="0.25">
      <c r="B305" s="3"/>
      <c r="C305" s="18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</row>
    <row r="306" spans="2:16" x14ac:dyDescent="0.25">
      <c r="B306" s="3"/>
      <c r="C306" s="18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</row>
    <row r="307" spans="2:16" x14ac:dyDescent="0.25">
      <c r="B307" s="3"/>
      <c r="C307" s="18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</row>
    <row r="308" spans="2:16" x14ac:dyDescent="0.25">
      <c r="B308" s="3"/>
      <c r="C308" s="18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</row>
    <row r="309" spans="2:16" x14ac:dyDescent="0.25">
      <c r="B309" s="3"/>
      <c r="C309" s="18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</row>
    <row r="310" spans="2:16" x14ac:dyDescent="0.25">
      <c r="B310" s="3"/>
      <c r="C310" s="18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</row>
    <row r="311" spans="2:16" x14ac:dyDescent="0.25">
      <c r="B311" s="3"/>
      <c r="C311" s="18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</row>
    <row r="312" spans="2:16" x14ac:dyDescent="0.25">
      <c r="B312" s="3"/>
      <c r="C312" s="18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</row>
    <row r="313" spans="2:16" x14ac:dyDescent="0.25">
      <c r="B313" s="3"/>
      <c r="C313" s="18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</row>
    <row r="314" spans="2:16" x14ac:dyDescent="0.25">
      <c r="B314" s="3"/>
      <c r="C314" s="18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</row>
    <row r="315" spans="2:16" x14ac:dyDescent="0.25">
      <c r="B315" s="3"/>
      <c r="C315" s="18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</row>
    <row r="316" spans="2:16" x14ac:dyDescent="0.25">
      <c r="B316" s="3"/>
      <c r="C316" s="18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</row>
    <row r="317" spans="2:16" x14ac:dyDescent="0.25">
      <c r="B317" s="3"/>
      <c r="C317" s="18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</row>
    <row r="318" spans="2:16" x14ac:dyDescent="0.25">
      <c r="B318" s="3"/>
      <c r="C318" s="18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</row>
    <row r="319" spans="2:16" x14ac:dyDescent="0.25">
      <c r="B319" s="3"/>
      <c r="C319" s="18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</row>
    <row r="320" spans="2:16" x14ac:dyDescent="0.25">
      <c r="B320" s="3"/>
      <c r="C320" s="18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</row>
    <row r="321" spans="2:16" x14ac:dyDescent="0.25">
      <c r="B321" s="3"/>
      <c r="C321" s="18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</row>
    <row r="322" spans="2:16" x14ac:dyDescent="0.25">
      <c r="B322" s="3"/>
      <c r="C322" s="18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</row>
    <row r="323" spans="2:16" x14ac:dyDescent="0.25">
      <c r="B323" s="3"/>
      <c r="C323" s="18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</row>
    <row r="324" spans="2:16" x14ac:dyDescent="0.25">
      <c r="B324" s="3"/>
      <c r="C324" s="18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</row>
    <row r="325" spans="2:16" x14ac:dyDescent="0.25">
      <c r="B325" s="3"/>
      <c r="C325" s="18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</row>
    <row r="326" spans="2:16" x14ac:dyDescent="0.25">
      <c r="B326" s="3"/>
      <c r="C326" s="18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</row>
    <row r="327" spans="2:16" x14ac:dyDescent="0.25">
      <c r="B327" s="3"/>
      <c r="C327" s="18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</row>
    <row r="328" spans="2:16" x14ac:dyDescent="0.25">
      <c r="B328" s="3"/>
      <c r="C328" s="18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</row>
    <row r="329" spans="2:16" x14ac:dyDescent="0.25">
      <c r="B329" s="3"/>
      <c r="C329" s="18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</row>
    <row r="330" spans="2:16" x14ac:dyDescent="0.25">
      <c r="B330" s="3"/>
      <c r="C330" s="18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</row>
    <row r="331" spans="2:16" x14ac:dyDescent="0.25">
      <c r="B331" s="3"/>
      <c r="C331" s="18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</row>
    <row r="332" spans="2:16" x14ac:dyDescent="0.25">
      <c r="B332" s="3"/>
      <c r="C332" s="18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</row>
    <row r="333" spans="2:16" x14ac:dyDescent="0.25">
      <c r="B333" s="3"/>
      <c r="C333" s="18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</row>
    <row r="334" spans="2:16" x14ac:dyDescent="0.25">
      <c r="B334" s="3"/>
      <c r="C334" s="18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</row>
    <row r="335" spans="2:16" x14ac:dyDescent="0.25">
      <c r="B335" s="3"/>
      <c r="C335" s="18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</row>
    <row r="336" spans="2:16" x14ac:dyDescent="0.25">
      <c r="B336" s="3"/>
      <c r="C336" s="18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</row>
    <row r="337" spans="2:16" x14ac:dyDescent="0.25">
      <c r="B337" s="3"/>
      <c r="C337" s="18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</row>
    <row r="338" spans="2:16" x14ac:dyDescent="0.25">
      <c r="B338" s="3"/>
      <c r="C338" s="18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</row>
    <row r="339" spans="2:16" x14ac:dyDescent="0.25">
      <c r="B339" s="3"/>
      <c r="C339" s="18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</row>
    <row r="340" spans="2:16" x14ac:dyDescent="0.25">
      <c r="B340" s="3"/>
      <c r="C340" s="18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</row>
    <row r="341" spans="2:16" x14ac:dyDescent="0.25">
      <c r="B341" s="3"/>
      <c r="C341" s="18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</row>
    <row r="342" spans="2:16" x14ac:dyDescent="0.25">
      <c r="B342" s="3"/>
      <c r="C342" s="18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</row>
    <row r="343" spans="2:16" x14ac:dyDescent="0.25">
      <c r="B343" s="3"/>
      <c r="C343" s="18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</row>
    <row r="344" spans="2:16" x14ac:dyDescent="0.25">
      <c r="B344" s="3"/>
      <c r="C344" s="18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</row>
    <row r="345" spans="2:16" x14ac:dyDescent="0.25">
      <c r="B345" s="3"/>
      <c r="C345" s="18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</row>
    <row r="346" spans="2:16" x14ac:dyDescent="0.25">
      <c r="B346" s="3"/>
      <c r="C346" s="18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</row>
    <row r="347" spans="2:16" x14ac:dyDescent="0.25">
      <c r="B347" s="3"/>
      <c r="C347" s="18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</row>
    <row r="348" spans="2:16" x14ac:dyDescent="0.25">
      <c r="B348" s="3"/>
      <c r="C348" s="18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</row>
    <row r="349" spans="2:16" x14ac:dyDescent="0.25">
      <c r="B349" s="3"/>
      <c r="C349" s="18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</row>
    <row r="350" spans="2:16" x14ac:dyDescent="0.25">
      <c r="B350" s="3"/>
      <c r="C350" s="18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</row>
    <row r="351" spans="2:16" x14ac:dyDescent="0.25">
      <c r="B351" s="3"/>
      <c r="C351" s="18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</row>
    <row r="352" spans="2:16" x14ac:dyDescent="0.25">
      <c r="B352" s="3"/>
      <c r="C352" s="18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</row>
    <row r="353" spans="2:16" x14ac:dyDescent="0.25">
      <c r="B353" s="3"/>
      <c r="C353" s="18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</row>
    <row r="354" spans="2:16" x14ac:dyDescent="0.25">
      <c r="B354" s="3"/>
      <c r="C354" s="18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</row>
    <row r="355" spans="2:16" x14ac:dyDescent="0.25">
      <c r="B355" s="3"/>
      <c r="C355" s="18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</row>
    <row r="356" spans="2:16" x14ac:dyDescent="0.25">
      <c r="B356" s="3"/>
      <c r="C356" s="18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</row>
    <row r="357" spans="2:16" x14ac:dyDescent="0.25">
      <c r="B357" s="3"/>
      <c r="C357" s="18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</row>
    <row r="358" spans="2:16" x14ac:dyDescent="0.25">
      <c r="B358" s="3"/>
      <c r="C358" s="18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</row>
    <row r="359" spans="2:16" x14ac:dyDescent="0.25">
      <c r="B359" s="3"/>
      <c r="C359" s="18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</row>
    <row r="360" spans="2:16" x14ac:dyDescent="0.25">
      <c r="B360" s="3"/>
      <c r="C360" s="18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</row>
    <row r="361" spans="2:16" x14ac:dyDescent="0.25">
      <c r="B361" s="3"/>
      <c r="C361" s="18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</row>
    <row r="362" spans="2:16" x14ac:dyDescent="0.25">
      <c r="B362" s="3"/>
      <c r="C362" s="18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</row>
    <row r="363" spans="2:16" x14ac:dyDescent="0.25">
      <c r="B363" s="3"/>
      <c r="C363" s="18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</row>
    <row r="364" spans="2:16" x14ac:dyDescent="0.25">
      <c r="B364" s="3"/>
      <c r="C364" s="18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</row>
    <row r="365" spans="2:16" x14ac:dyDescent="0.25">
      <c r="B365" s="3"/>
      <c r="C365" s="18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</row>
    <row r="366" spans="2:16" x14ac:dyDescent="0.25">
      <c r="B366" s="3"/>
      <c r="C366" s="18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</row>
    <row r="367" spans="2:16" x14ac:dyDescent="0.25">
      <c r="B367" s="3"/>
      <c r="C367" s="18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</row>
    <row r="368" spans="2:16" x14ac:dyDescent="0.25">
      <c r="B368" s="3"/>
      <c r="C368" s="18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</row>
    <row r="369" spans="2:16" x14ac:dyDescent="0.25">
      <c r="B369" s="3"/>
      <c r="C369" s="18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</row>
    <row r="370" spans="2:16" x14ac:dyDescent="0.25">
      <c r="B370" s="3"/>
      <c r="C370" s="18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</row>
    <row r="371" spans="2:16" x14ac:dyDescent="0.25">
      <c r="B371" s="3"/>
      <c r="C371" s="18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</row>
    <row r="372" spans="2:16" x14ac:dyDescent="0.25">
      <c r="B372" s="3"/>
      <c r="C372" s="18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</row>
    <row r="373" spans="2:16" x14ac:dyDescent="0.25">
      <c r="B373" s="3"/>
      <c r="C373" s="18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</row>
    <row r="374" spans="2:16" x14ac:dyDescent="0.25">
      <c r="B374" s="3"/>
      <c r="C374" s="18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</row>
    <row r="375" spans="2:16" x14ac:dyDescent="0.25">
      <c r="B375" s="3"/>
      <c r="C375" s="18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</row>
    <row r="376" spans="2:16" x14ac:dyDescent="0.25">
      <c r="B376" s="3"/>
      <c r="C376" s="18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</row>
    <row r="377" spans="2:16" x14ac:dyDescent="0.25">
      <c r="B377" s="3"/>
      <c r="C377" s="18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</row>
    <row r="378" spans="2:16" x14ac:dyDescent="0.25">
      <c r="B378" s="3"/>
      <c r="C378" s="18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</row>
    <row r="379" spans="2:16" x14ac:dyDescent="0.25">
      <c r="B379" s="3"/>
      <c r="C379" s="18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</row>
    <row r="380" spans="2:16" x14ac:dyDescent="0.25">
      <c r="B380" s="3"/>
      <c r="C380" s="18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</row>
    <row r="381" spans="2:16" x14ac:dyDescent="0.25">
      <c r="B381" s="3"/>
      <c r="C381" s="18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</row>
    <row r="382" spans="2:16" x14ac:dyDescent="0.25">
      <c r="B382" s="3"/>
      <c r="C382" s="18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</row>
    <row r="383" spans="2:16" x14ac:dyDescent="0.25">
      <c r="B383" s="3"/>
      <c r="C383" s="18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</row>
    <row r="384" spans="2:16" x14ac:dyDescent="0.25">
      <c r="B384" s="3"/>
      <c r="C384" s="18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</row>
    <row r="385" spans="2:16" x14ac:dyDescent="0.25">
      <c r="B385" s="3"/>
      <c r="C385" s="18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</row>
    <row r="386" spans="2:16" x14ac:dyDescent="0.25">
      <c r="B386" s="3"/>
      <c r="C386" s="18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</row>
    <row r="387" spans="2:16" x14ac:dyDescent="0.25">
      <c r="B387" s="3"/>
      <c r="C387" s="18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</row>
    <row r="388" spans="2:16" x14ac:dyDescent="0.25">
      <c r="B388" s="3"/>
      <c r="C388" s="18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</row>
    <row r="389" spans="2:16" x14ac:dyDescent="0.25">
      <c r="B389" s="3"/>
      <c r="C389" s="18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</row>
    <row r="390" spans="2:16" x14ac:dyDescent="0.25">
      <c r="B390" s="3"/>
      <c r="C390" s="18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</row>
    <row r="391" spans="2:16" x14ac:dyDescent="0.25">
      <c r="B391" s="3"/>
      <c r="C391" s="18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</row>
    <row r="392" spans="2:16" x14ac:dyDescent="0.25">
      <c r="B392" s="3"/>
      <c r="C392" s="18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</row>
    <row r="393" spans="2:16" x14ac:dyDescent="0.25">
      <c r="B393" s="3"/>
      <c r="C393" s="18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</row>
    <row r="394" spans="2:16" x14ac:dyDescent="0.25">
      <c r="B394" s="3"/>
      <c r="C394" s="18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</row>
    <row r="395" spans="2:16" x14ac:dyDescent="0.25">
      <c r="B395" s="3"/>
      <c r="C395" s="18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</row>
    <row r="396" spans="2:16" x14ac:dyDescent="0.25">
      <c r="B396" s="3"/>
      <c r="C396" s="18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</row>
    <row r="397" spans="2:16" x14ac:dyDescent="0.25">
      <c r="B397" s="3"/>
      <c r="C397" s="18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</row>
    <row r="398" spans="2:16" x14ac:dyDescent="0.25">
      <c r="B398" s="3"/>
      <c r="C398" s="18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</row>
    <row r="399" spans="2:16" x14ac:dyDescent="0.25">
      <c r="B399" s="3"/>
      <c r="C399" s="18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</row>
    <row r="400" spans="2:16" x14ac:dyDescent="0.25">
      <c r="B400" s="3"/>
      <c r="C400" s="18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</row>
    <row r="401" spans="2:16" x14ac:dyDescent="0.25">
      <c r="B401" s="3"/>
      <c r="C401" s="18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</row>
    <row r="402" spans="2:16" x14ac:dyDescent="0.25">
      <c r="B402" s="3"/>
      <c r="C402" s="18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</row>
    <row r="403" spans="2:16" x14ac:dyDescent="0.25">
      <c r="B403" s="3"/>
      <c r="C403" s="18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</row>
    <row r="404" spans="2:16" x14ac:dyDescent="0.25">
      <c r="B404" s="3"/>
      <c r="C404" s="18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</row>
    <row r="405" spans="2:16" x14ac:dyDescent="0.25">
      <c r="B405" s="3"/>
      <c r="C405" s="18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</row>
    <row r="406" spans="2:16" x14ac:dyDescent="0.25">
      <c r="B406" s="3"/>
      <c r="C406" s="18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</row>
    <row r="407" spans="2:16" x14ac:dyDescent="0.25">
      <c r="B407" s="3"/>
      <c r="C407" s="18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</row>
    <row r="408" spans="2:16" x14ac:dyDescent="0.25">
      <c r="B408" s="3"/>
      <c r="C408" s="18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</row>
    <row r="409" spans="2:16" x14ac:dyDescent="0.25">
      <c r="B409" s="3"/>
      <c r="C409" s="18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</row>
    <row r="410" spans="2:16" x14ac:dyDescent="0.25">
      <c r="B410" s="3"/>
      <c r="C410" s="18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</row>
    <row r="411" spans="2:16" x14ac:dyDescent="0.25">
      <c r="B411" s="3"/>
      <c r="C411" s="18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</row>
    <row r="412" spans="2:16" x14ac:dyDescent="0.25">
      <c r="B412" s="3"/>
      <c r="C412" s="18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</row>
    <row r="413" spans="2:16" x14ac:dyDescent="0.25">
      <c r="B413" s="3"/>
      <c r="C413" s="18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</row>
    <row r="414" spans="2:16" x14ac:dyDescent="0.25">
      <c r="B414" s="3"/>
      <c r="C414" s="18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</row>
    <row r="415" spans="2:16" x14ac:dyDescent="0.25">
      <c r="B415" s="3"/>
      <c r="C415" s="18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</row>
    <row r="416" spans="2:16" x14ac:dyDescent="0.25">
      <c r="B416" s="3"/>
      <c r="C416" s="18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</row>
    <row r="417" spans="2:16" x14ac:dyDescent="0.25">
      <c r="B417" s="3"/>
      <c r="C417" s="18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</row>
    <row r="418" spans="2:16" x14ac:dyDescent="0.25">
      <c r="B418" s="3"/>
      <c r="C418" s="18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</row>
    <row r="419" spans="2:16" x14ac:dyDescent="0.25">
      <c r="B419" s="3"/>
      <c r="C419" s="18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</row>
    <row r="420" spans="2:16" x14ac:dyDescent="0.25">
      <c r="B420" s="3"/>
      <c r="C420" s="18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</row>
    <row r="421" spans="2:16" x14ac:dyDescent="0.25">
      <c r="B421" s="3"/>
      <c r="C421" s="18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</row>
    <row r="422" spans="2:16" x14ac:dyDescent="0.25">
      <c r="B422" s="3"/>
      <c r="C422" s="18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</row>
    <row r="423" spans="2:16" x14ac:dyDescent="0.25">
      <c r="B423" s="3"/>
      <c r="C423" s="18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</row>
    <row r="424" spans="2:16" x14ac:dyDescent="0.25">
      <c r="B424" s="3"/>
      <c r="C424" s="18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</row>
    <row r="425" spans="2:16" x14ac:dyDescent="0.25">
      <c r="B425" s="3"/>
      <c r="C425" s="18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</row>
    <row r="426" spans="2:16" x14ac:dyDescent="0.25">
      <c r="B426" s="3"/>
      <c r="C426" s="18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</row>
    <row r="427" spans="2:16" x14ac:dyDescent="0.25">
      <c r="B427" s="3"/>
      <c r="C427" s="18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</row>
    <row r="428" spans="2:16" x14ac:dyDescent="0.25">
      <c r="B428" s="3"/>
      <c r="C428" s="18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</row>
    <row r="429" spans="2:16" x14ac:dyDescent="0.25">
      <c r="B429" s="3"/>
      <c r="C429" s="18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2:16" x14ac:dyDescent="0.25">
      <c r="B430" s="3"/>
      <c r="C430" s="18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</row>
    <row r="431" spans="2:16" x14ac:dyDescent="0.25">
      <c r="B431" s="3"/>
      <c r="C431" s="18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</row>
    <row r="432" spans="2:16" x14ac:dyDescent="0.25">
      <c r="B432" s="3"/>
      <c r="C432" s="18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</row>
    <row r="433" spans="2:16" x14ac:dyDescent="0.25">
      <c r="B433" s="3"/>
      <c r="C433" s="18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</row>
    <row r="434" spans="2:16" x14ac:dyDescent="0.25">
      <c r="B434" s="3"/>
      <c r="C434" s="18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</row>
    <row r="435" spans="2:16" x14ac:dyDescent="0.25">
      <c r="B435" s="3"/>
      <c r="C435" s="18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</row>
    <row r="436" spans="2:16" x14ac:dyDescent="0.25">
      <c r="B436" s="3"/>
      <c r="C436" s="18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</row>
    <row r="437" spans="2:16" x14ac:dyDescent="0.25">
      <c r="B437" s="3"/>
      <c r="C437" s="18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</row>
    <row r="438" spans="2:16" x14ac:dyDescent="0.25">
      <c r="B438" s="3"/>
      <c r="C438" s="18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</row>
    <row r="439" spans="2:16" x14ac:dyDescent="0.25">
      <c r="B439" s="3"/>
      <c r="C439" s="18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</row>
    <row r="440" spans="2:16" x14ac:dyDescent="0.25">
      <c r="B440" s="3"/>
      <c r="C440" s="18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</row>
    <row r="441" spans="2:16" x14ac:dyDescent="0.25">
      <c r="B441" s="3"/>
      <c r="C441" s="18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</row>
    <row r="442" spans="2:16" x14ac:dyDescent="0.25">
      <c r="B442" s="3"/>
      <c r="C442" s="18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</row>
    <row r="443" spans="2:16" x14ac:dyDescent="0.25">
      <c r="B443" s="3"/>
      <c r="C443" s="18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</row>
    <row r="444" spans="2:16" x14ac:dyDescent="0.25">
      <c r="B444" s="3"/>
      <c r="C444" s="18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</row>
    <row r="445" spans="2:16" x14ac:dyDescent="0.25">
      <c r="B445" s="3"/>
      <c r="C445" s="18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</row>
    <row r="446" spans="2:16" x14ac:dyDescent="0.25">
      <c r="B446" s="3"/>
      <c r="C446" s="18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</row>
    <row r="447" spans="2:16" x14ac:dyDescent="0.25">
      <c r="B447" s="3"/>
      <c r="C447" s="18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</row>
    <row r="448" spans="2:16" x14ac:dyDescent="0.25">
      <c r="B448" s="3"/>
      <c r="C448" s="18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</row>
    <row r="449" spans="2:16" x14ac:dyDescent="0.25">
      <c r="B449" s="3"/>
      <c r="C449" s="18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</row>
    <row r="450" spans="2:16" x14ac:dyDescent="0.25">
      <c r="B450" s="3"/>
      <c r="C450" s="18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</row>
    <row r="451" spans="2:16" x14ac:dyDescent="0.25">
      <c r="B451" s="3"/>
      <c r="C451" s="18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</row>
    <row r="452" spans="2:16" x14ac:dyDescent="0.25">
      <c r="B452" s="3"/>
      <c r="C452" s="18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</row>
    <row r="453" spans="2:16" x14ac:dyDescent="0.25">
      <c r="B453" s="3"/>
      <c r="C453" s="18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</row>
    <row r="454" spans="2:16" x14ac:dyDescent="0.25">
      <c r="B454" s="3"/>
      <c r="C454" s="18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</row>
    <row r="455" spans="2:16" x14ac:dyDescent="0.25">
      <c r="B455" s="3"/>
      <c r="C455" s="18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</row>
    <row r="456" spans="2:16" x14ac:dyDescent="0.25">
      <c r="B456" s="3"/>
      <c r="C456" s="18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</row>
    <row r="457" spans="2:16" x14ac:dyDescent="0.25">
      <c r="B457" s="3"/>
      <c r="C457" s="18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</row>
    <row r="458" spans="2:16" x14ac:dyDescent="0.25">
      <c r="B458" s="3"/>
      <c r="C458" s="18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</row>
    <row r="459" spans="2:16" x14ac:dyDescent="0.25">
      <c r="B459" s="3"/>
      <c r="C459" s="18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</row>
    <row r="460" spans="2:16" x14ac:dyDescent="0.25">
      <c r="B460" s="3"/>
      <c r="C460" s="18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</row>
    <row r="461" spans="2:16" x14ac:dyDescent="0.25">
      <c r="B461" s="3"/>
      <c r="C461" s="18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</row>
    <row r="462" spans="2:16" x14ac:dyDescent="0.25">
      <c r="B462" s="3"/>
      <c r="C462" s="18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</row>
    <row r="463" spans="2:16" x14ac:dyDescent="0.25">
      <c r="B463" s="3"/>
      <c r="C463" s="18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</row>
    <row r="464" spans="2:16" x14ac:dyDescent="0.25">
      <c r="B464" s="3"/>
      <c r="C464" s="18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</row>
    <row r="465" spans="2:16" x14ac:dyDescent="0.25">
      <c r="B465" s="3"/>
      <c r="C465" s="18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</row>
    <row r="466" spans="2:16" x14ac:dyDescent="0.25">
      <c r="B466" s="3"/>
      <c r="C466" s="18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</row>
    <row r="467" spans="2:16" x14ac:dyDescent="0.25">
      <c r="B467" s="3"/>
      <c r="C467" s="18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</row>
    <row r="468" spans="2:16" x14ac:dyDescent="0.25">
      <c r="B468" s="3"/>
      <c r="C468" s="18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</row>
    <row r="469" spans="2:16" x14ac:dyDescent="0.25">
      <c r="B469" s="3"/>
      <c r="C469" s="18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</row>
    <row r="470" spans="2:16" x14ac:dyDescent="0.25">
      <c r="B470" s="3"/>
      <c r="C470" s="18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</row>
    <row r="471" spans="2:16" x14ac:dyDescent="0.25">
      <c r="B471" s="3"/>
      <c r="C471" s="18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</row>
    <row r="472" spans="2:16" x14ac:dyDescent="0.25">
      <c r="B472" s="3"/>
      <c r="C472" s="18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</row>
    <row r="473" spans="2:16" x14ac:dyDescent="0.25">
      <c r="B473" s="3"/>
      <c r="C473" s="18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</row>
    <row r="474" spans="2:16" x14ac:dyDescent="0.25">
      <c r="B474" s="3"/>
      <c r="C474" s="18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</row>
    <row r="475" spans="2:16" x14ac:dyDescent="0.25">
      <c r="B475" s="3"/>
      <c r="C475" s="18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</row>
    <row r="476" spans="2:16" x14ac:dyDescent="0.25">
      <c r="B476" s="3"/>
      <c r="C476" s="18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</row>
    <row r="477" spans="2:16" x14ac:dyDescent="0.25">
      <c r="B477" s="3"/>
      <c r="C477" s="18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</row>
    <row r="478" spans="2:16" x14ac:dyDescent="0.25">
      <c r="B478" s="3"/>
      <c r="C478" s="18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</row>
    <row r="479" spans="2:16" x14ac:dyDescent="0.25">
      <c r="B479" s="3"/>
      <c r="C479" s="18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</row>
    <row r="480" spans="2:16" x14ac:dyDescent="0.25">
      <c r="B480" s="3"/>
      <c r="C480" s="18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</row>
    <row r="481" spans="2:16" x14ac:dyDescent="0.25">
      <c r="B481" s="3"/>
      <c r="C481" s="18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</row>
    <row r="482" spans="2:16" x14ac:dyDescent="0.25">
      <c r="B482" s="3"/>
      <c r="C482" s="18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</row>
    <row r="483" spans="2:16" x14ac:dyDescent="0.25">
      <c r="B483" s="3"/>
      <c r="C483" s="18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</row>
    <row r="484" spans="2:16" x14ac:dyDescent="0.25">
      <c r="B484" s="3"/>
      <c r="C484" s="18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</row>
    <row r="485" spans="2:16" x14ac:dyDescent="0.25">
      <c r="B485" s="3"/>
      <c r="C485" s="18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</row>
    <row r="486" spans="2:16" x14ac:dyDescent="0.25">
      <c r="B486" s="3"/>
      <c r="C486" s="18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</row>
    <row r="487" spans="2:16" x14ac:dyDescent="0.25">
      <c r="B487" s="3"/>
      <c r="C487" s="18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</row>
    <row r="488" spans="2:16" x14ac:dyDescent="0.25">
      <c r="B488" s="3"/>
      <c r="C488" s="18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</row>
    <row r="489" spans="2:16" x14ac:dyDescent="0.25">
      <c r="B489" s="3"/>
      <c r="C489" s="18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</row>
    <row r="490" spans="2:16" x14ac:dyDescent="0.25">
      <c r="B490" s="3"/>
      <c r="C490" s="18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</row>
    <row r="491" spans="2:16" x14ac:dyDescent="0.25">
      <c r="B491" s="3"/>
      <c r="C491" s="18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</row>
    <row r="492" spans="2:16" x14ac:dyDescent="0.25">
      <c r="B492" s="3"/>
      <c r="C492" s="18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</row>
    <row r="493" spans="2:16" x14ac:dyDescent="0.25">
      <c r="B493" s="3"/>
      <c r="C493" s="18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</row>
    <row r="494" spans="2:16" x14ac:dyDescent="0.25">
      <c r="B494" s="3"/>
      <c r="C494" s="18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</row>
    <row r="495" spans="2:16" x14ac:dyDescent="0.25">
      <c r="B495" s="3"/>
      <c r="C495" s="18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</row>
    <row r="496" spans="2:16" x14ac:dyDescent="0.25">
      <c r="B496" s="3"/>
      <c r="C496" s="18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</row>
    <row r="497" spans="2:16" x14ac:dyDescent="0.25">
      <c r="B497" s="3"/>
      <c r="C497" s="18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</row>
    <row r="498" spans="2:16" x14ac:dyDescent="0.25">
      <c r="B498" s="3"/>
      <c r="C498" s="18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</row>
    <row r="499" spans="2:16" x14ac:dyDescent="0.25">
      <c r="B499" s="3"/>
      <c r="C499" s="18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</row>
    <row r="500" spans="2:16" x14ac:dyDescent="0.25">
      <c r="B500" s="3"/>
      <c r="C500" s="18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</row>
    <row r="501" spans="2:16" x14ac:dyDescent="0.25">
      <c r="B501" s="3"/>
      <c r="C501" s="18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</row>
    <row r="502" spans="2:16" x14ac:dyDescent="0.25">
      <c r="B502" s="3"/>
      <c r="C502" s="18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</row>
    <row r="503" spans="2:16" x14ac:dyDescent="0.25">
      <c r="B503" s="3"/>
      <c r="C503" s="18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</row>
    <row r="504" spans="2:16" x14ac:dyDescent="0.25">
      <c r="B504" s="3"/>
      <c r="C504" s="18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</row>
    <row r="505" spans="2:16" x14ac:dyDescent="0.25">
      <c r="B505" s="3"/>
      <c r="C505" s="18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</row>
    <row r="506" spans="2:16" x14ac:dyDescent="0.25">
      <c r="B506" s="3"/>
      <c r="C506" s="18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</row>
    <row r="507" spans="2:16" x14ac:dyDescent="0.25">
      <c r="B507" s="3"/>
      <c r="C507" s="18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</row>
    <row r="508" spans="2:16" x14ac:dyDescent="0.25">
      <c r="B508" s="3"/>
      <c r="C508" s="18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</row>
    <row r="509" spans="2:16" x14ac:dyDescent="0.25">
      <c r="B509" s="3"/>
      <c r="C509" s="18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</row>
    <row r="510" spans="2:16" x14ac:dyDescent="0.25">
      <c r="B510" s="3"/>
      <c r="C510" s="18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</row>
    <row r="511" spans="2:16" x14ac:dyDescent="0.25">
      <c r="B511" s="3"/>
      <c r="C511" s="18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</row>
    <row r="512" spans="2:16" x14ac:dyDescent="0.25">
      <c r="B512" s="3"/>
      <c r="C512" s="18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</row>
    <row r="513" spans="2:16" x14ac:dyDescent="0.25">
      <c r="B513" s="3"/>
      <c r="C513" s="18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</row>
    <row r="514" spans="2:16" x14ac:dyDescent="0.25">
      <c r="B514" s="3"/>
      <c r="C514" s="18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</row>
    <row r="515" spans="2:16" x14ac:dyDescent="0.25">
      <c r="B515" s="3"/>
      <c r="C515" s="18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</row>
    <row r="516" spans="2:16" x14ac:dyDescent="0.25">
      <c r="B516" s="3"/>
      <c r="C516" s="18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</row>
    <row r="517" spans="2:16" x14ac:dyDescent="0.25">
      <c r="B517" s="3"/>
      <c r="C517" s="18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</row>
    <row r="518" spans="2:16" x14ac:dyDescent="0.25">
      <c r="B518" s="3"/>
      <c r="C518" s="18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</row>
    <row r="519" spans="2:16" x14ac:dyDescent="0.25">
      <c r="B519" s="3"/>
      <c r="C519" s="18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</row>
    <row r="520" spans="2:16" x14ac:dyDescent="0.25">
      <c r="B520" s="3"/>
      <c r="C520" s="18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</row>
    <row r="521" spans="2:16" x14ac:dyDescent="0.25">
      <c r="B521" s="3"/>
      <c r="C521" s="18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</row>
    <row r="522" spans="2:16" x14ac:dyDescent="0.25">
      <c r="B522" s="3"/>
      <c r="C522" s="18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</row>
    <row r="523" spans="2:16" x14ac:dyDescent="0.25">
      <c r="B523" s="3"/>
      <c r="C523" s="18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</row>
    <row r="524" spans="2:16" x14ac:dyDescent="0.25">
      <c r="B524" s="3"/>
      <c r="C524" s="18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</row>
    <row r="525" spans="2:16" x14ac:dyDescent="0.25">
      <c r="B525" s="3"/>
      <c r="C525" s="18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</row>
    <row r="526" spans="2:16" x14ac:dyDescent="0.25">
      <c r="B526" s="3"/>
      <c r="C526" s="18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</row>
    <row r="527" spans="2:16" x14ac:dyDescent="0.25">
      <c r="B527" s="3"/>
      <c r="C527" s="18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</row>
    <row r="528" spans="2:16" x14ac:dyDescent="0.25">
      <c r="B528" s="3"/>
      <c r="C528" s="18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</row>
    <row r="529" spans="2:16" x14ac:dyDescent="0.25">
      <c r="B529" s="3"/>
      <c r="C529" s="18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</row>
    <row r="530" spans="2:16" x14ac:dyDescent="0.25">
      <c r="B530" s="3"/>
      <c r="C530" s="18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</row>
    <row r="531" spans="2:16" x14ac:dyDescent="0.25">
      <c r="B531" s="3"/>
      <c r="C531" s="18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</row>
    <row r="532" spans="2:16" x14ac:dyDescent="0.25">
      <c r="B532" s="3"/>
      <c r="C532" s="18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</row>
    <row r="533" spans="2:16" x14ac:dyDescent="0.25">
      <c r="B533" s="3"/>
      <c r="C533" s="18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</row>
    <row r="534" spans="2:16" x14ac:dyDescent="0.25">
      <c r="B534" s="3"/>
      <c r="C534" s="18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</row>
    <row r="535" spans="2:16" x14ac:dyDescent="0.25">
      <c r="B535" s="3"/>
      <c r="C535" s="18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</row>
    <row r="536" spans="2:16" x14ac:dyDescent="0.25">
      <c r="B536" s="3"/>
      <c r="C536" s="18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</row>
    <row r="537" spans="2:16" x14ac:dyDescent="0.25">
      <c r="B537" s="3"/>
      <c r="C537" s="18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</row>
    <row r="538" spans="2:16" x14ac:dyDescent="0.25">
      <c r="B538" s="3"/>
      <c r="C538" s="18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</row>
    <row r="539" spans="2:16" x14ac:dyDescent="0.25">
      <c r="B539" s="3"/>
      <c r="C539" s="18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</row>
    <row r="540" spans="2:16" x14ac:dyDescent="0.25">
      <c r="B540" s="3"/>
      <c r="C540" s="18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</row>
    <row r="541" spans="2:16" x14ac:dyDescent="0.25">
      <c r="B541" s="3"/>
      <c r="C541" s="18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</row>
    <row r="542" spans="2:16" x14ac:dyDescent="0.25">
      <c r="B542" s="3"/>
      <c r="C542" s="18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</row>
    <row r="543" spans="2:16" x14ac:dyDescent="0.25">
      <c r="B543" s="3"/>
      <c r="C543" s="18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</row>
    <row r="544" spans="2:16" x14ac:dyDescent="0.25">
      <c r="B544" s="3"/>
      <c r="C544" s="18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</row>
    <row r="545" spans="2:16" x14ac:dyDescent="0.25">
      <c r="B545" s="3"/>
      <c r="C545" s="18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</row>
    <row r="546" spans="2:16" x14ac:dyDescent="0.25">
      <c r="B546" s="3"/>
      <c r="C546" s="18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</row>
    <row r="547" spans="2:16" x14ac:dyDescent="0.25">
      <c r="B547" s="3"/>
      <c r="C547" s="18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</row>
    <row r="548" spans="2:16" x14ac:dyDescent="0.25">
      <c r="B548" s="3"/>
      <c r="C548" s="18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</row>
    <row r="549" spans="2:16" x14ac:dyDescent="0.25">
      <c r="B549" s="3"/>
      <c r="C549" s="18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</row>
    <row r="550" spans="2:16" x14ac:dyDescent="0.25">
      <c r="B550" s="3"/>
      <c r="C550" s="18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</row>
    <row r="551" spans="2:16" x14ac:dyDescent="0.25">
      <c r="B551" s="3"/>
      <c r="C551" s="18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</row>
    <row r="552" spans="2:16" x14ac:dyDescent="0.25">
      <c r="B552" s="3"/>
      <c r="C552" s="18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</row>
    <row r="553" spans="2:16" x14ac:dyDescent="0.25">
      <c r="B553" s="3"/>
      <c r="C553" s="18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</row>
    <row r="554" spans="2:16" x14ac:dyDescent="0.25">
      <c r="B554" s="3"/>
      <c r="C554" s="18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</row>
    <row r="555" spans="2:16" x14ac:dyDescent="0.25">
      <c r="B555" s="3"/>
      <c r="C555" s="18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</row>
    <row r="556" spans="2:16" x14ac:dyDescent="0.25">
      <c r="B556" s="3"/>
      <c r="C556" s="18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</row>
    <row r="557" spans="2:16" x14ac:dyDescent="0.25">
      <c r="B557" s="3"/>
      <c r="C557" s="18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</row>
    <row r="558" spans="2:16" x14ac:dyDescent="0.25">
      <c r="B558" s="3"/>
      <c r="C558" s="18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</row>
    <row r="559" spans="2:16" x14ac:dyDescent="0.25">
      <c r="B559" s="3"/>
      <c r="C559" s="18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</row>
    <row r="560" spans="2:16" x14ac:dyDescent="0.25">
      <c r="B560" s="3"/>
      <c r="C560" s="18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</row>
    <row r="561" spans="2:16" x14ac:dyDescent="0.25">
      <c r="B561" s="3"/>
      <c r="C561" s="18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</row>
    <row r="562" spans="2:16" x14ac:dyDescent="0.25">
      <c r="B562" s="3"/>
      <c r="C562" s="18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</row>
    <row r="563" spans="2:16" x14ac:dyDescent="0.25">
      <c r="B563" s="3"/>
      <c r="C563" s="18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</row>
    <row r="564" spans="2:16" x14ac:dyDescent="0.25">
      <c r="B564" s="3"/>
      <c r="C564" s="18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</row>
    <row r="565" spans="2:16" x14ac:dyDescent="0.25">
      <c r="B565" s="3"/>
      <c r="C565" s="18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</row>
    <row r="566" spans="2:16" x14ac:dyDescent="0.25">
      <c r="B566" s="3"/>
      <c r="C566" s="18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</row>
    <row r="567" spans="2:16" x14ac:dyDescent="0.25">
      <c r="B567" s="3"/>
      <c r="C567" s="18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</row>
    <row r="568" spans="2:16" x14ac:dyDescent="0.25">
      <c r="B568" s="3"/>
      <c r="C568" s="18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</row>
    <row r="569" spans="2:16" x14ac:dyDescent="0.25">
      <c r="B569" s="3"/>
      <c r="C569" s="18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</row>
    <row r="570" spans="2:16" x14ac:dyDescent="0.25">
      <c r="B570" s="3"/>
      <c r="C570" s="18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</row>
    <row r="571" spans="2:16" x14ac:dyDescent="0.25">
      <c r="B571" s="3"/>
      <c r="C571" s="18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</row>
    <row r="572" spans="2:16" x14ac:dyDescent="0.25">
      <c r="B572" s="3"/>
      <c r="C572" s="18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</row>
    <row r="573" spans="2:16" x14ac:dyDescent="0.25">
      <c r="B573" s="3"/>
      <c r="C573" s="18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</row>
    <row r="574" spans="2:16" x14ac:dyDescent="0.25">
      <c r="B574" s="3"/>
      <c r="C574" s="18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</row>
    <row r="575" spans="2:16" x14ac:dyDescent="0.25">
      <c r="B575" s="3"/>
      <c r="C575" s="18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</row>
    <row r="576" spans="2:16" x14ac:dyDescent="0.25">
      <c r="B576" s="3"/>
      <c r="C576" s="18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</row>
    <row r="577" spans="2:16" x14ac:dyDescent="0.25">
      <c r="B577" s="3"/>
      <c r="C577" s="18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</row>
    <row r="578" spans="2:16" x14ac:dyDescent="0.25">
      <c r="B578" s="3"/>
      <c r="C578" s="18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</row>
    <row r="579" spans="2:16" x14ac:dyDescent="0.25">
      <c r="B579" s="3"/>
      <c r="C579" s="18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</row>
    <row r="580" spans="2:16" x14ac:dyDescent="0.25">
      <c r="B580" s="3"/>
      <c r="C580" s="18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</row>
    <row r="581" spans="2:16" x14ac:dyDescent="0.25">
      <c r="B581" s="3"/>
      <c r="C581" s="18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</row>
    <row r="582" spans="2:16" x14ac:dyDescent="0.25">
      <c r="B582" s="3"/>
      <c r="C582" s="18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</row>
    <row r="583" spans="2:16" x14ac:dyDescent="0.25">
      <c r="B583" s="3"/>
      <c r="C583" s="18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</row>
    <row r="584" spans="2:16" x14ac:dyDescent="0.25">
      <c r="B584" s="3"/>
      <c r="C584" s="18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</row>
    <row r="585" spans="2:16" x14ac:dyDescent="0.25">
      <c r="B585" s="3"/>
      <c r="C585" s="18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</row>
    <row r="586" spans="2:16" x14ac:dyDescent="0.25">
      <c r="B586" s="3"/>
      <c r="C586" s="18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</row>
    <row r="587" spans="2:16" x14ac:dyDescent="0.25">
      <c r="B587" s="3"/>
      <c r="C587" s="18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</row>
    <row r="588" spans="2:16" x14ac:dyDescent="0.25">
      <c r="B588" s="3"/>
      <c r="C588" s="18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</row>
    <row r="589" spans="2:16" x14ac:dyDescent="0.25">
      <c r="B589" s="3"/>
      <c r="C589" s="18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</row>
    <row r="590" spans="2:16" x14ac:dyDescent="0.25">
      <c r="B590" s="3"/>
      <c r="C590" s="18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</row>
    <row r="591" spans="2:16" x14ac:dyDescent="0.25">
      <c r="B591" s="3"/>
      <c r="C591" s="18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</row>
    <row r="592" spans="2:16" x14ac:dyDescent="0.25">
      <c r="B592" s="3"/>
      <c r="C592" s="18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</row>
    <row r="593" spans="2:16" x14ac:dyDescent="0.25">
      <c r="B593" s="3"/>
      <c r="C593" s="18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</row>
    <row r="594" spans="2:16" x14ac:dyDescent="0.25">
      <c r="B594" s="3"/>
      <c r="C594" s="18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</row>
    <row r="595" spans="2:16" x14ac:dyDescent="0.25">
      <c r="B595" s="3"/>
      <c r="C595" s="18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</row>
    <row r="596" spans="2:16" x14ac:dyDescent="0.25">
      <c r="B596" s="3"/>
      <c r="C596" s="18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</row>
    <row r="597" spans="2:16" x14ac:dyDescent="0.25">
      <c r="B597" s="3"/>
      <c r="C597" s="18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</row>
    <row r="598" spans="2:16" x14ac:dyDescent="0.25">
      <c r="B598" s="3"/>
      <c r="C598" s="18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</row>
    <row r="599" spans="2:16" x14ac:dyDescent="0.25">
      <c r="B599" s="3"/>
      <c r="C599" s="18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</row>
    <row r="600" spans="2:16" x14ac:dyDescent="0.25">
      <c r="B600" s="3"/>
      <c r="C600" s="18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</row>
    <row r="601" spans="2:16" x14ac:dyDescent="0.25">
      <c r="B601" s="3"/>
      <c r="C601" s="18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</row>
    <row r="602" spans="2:16" x14ac:dyDescent="0.25">
      <c r="B602" s="3"/>
      <c r="C602" s="18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</row>
    <row r="603" spans="2:16" x14ac:dyDescent="0.25">
      <c r="B603" s="3"/>
      <c r="C603" s="18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</row>
    <row r="604" spans="2:16" x14ac:dyDescent="0.25">
      <c r="B604" s="3"/>
      <c r="C604" s="18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</row>
    <row r="605" spans="2:16" x14ac:dyDescent="0.25">
      <c r="B605" s="3"/>
      <c r="C605" s="18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</row>
    <row r="606" spans="2:16" x14ac:dyDescent="0.25">
      <c r="B606" s="3"/>
      <c r="C606" s="18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</row>
    <row r="607" spans="2:16" x14ac:dyDescent="0.25">
      <c r="B607" s="3"/>
      <c r="C607" s="18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</row>
    <row r="608" spans="2:16" x14ac:dyDescent="0.25">
      <c r="B608" s="3"/>
      <c r="C608" s="18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</row>
    <row r="609" spans="2:16" x14ac:dyDescent="0.25">
      <c r="B609" s="3"/>
      <c r="C609" s="18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</row>
    <row r="610" spans="2:16" x14ac:dyDescent="0.25">
      <c r="B610" s="3"/>
      <c r="C610" s="18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</row>
    <row r="611" spans="2:16" x14ac:dyDescent="0.25">
      <c r="B611" s="3"/>
      <c r="C611" s="18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</row>
    <row r="612" spans="2:16" x14ac:dyDescent="0.25">
      <c r="B612" s="3"/>
      <c r="C612" s="18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</row>
    <row r="613" spans="2:16" x14ac:dyDescent="0.25">
      <c r="B613" s="3"/>
      <c r="C613" s="18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</row>
    <row r="614" spans="2:16" x14ac:dyDescent="0.25">
      <c r="B614" s="3"/>
      <c r="C614" s="18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</row>
    <row r="615" spans="2:16" x14ac:dyDescent="0.25">
      <c r="B615" s="3"/>
      <c r="C615" s="18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</row>
    <row r="616" spans="2:16" x14ac:dyDescent="0.25">
      <c r="B616" s="3"/>
      <c r="C616" s="18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</row>
    <row r="617" spans="2:16" x14ac:dyDescent="0.25">
      <c r="B617" s="3"/>
      <c r="C617" s="18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</row>
    <row r="618" spans="2:16" x14ac:dyDescent="0.25">
      <c r="B618" s="3"/>
      <c r="C618" s="18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</row>
    <row r="619" spans="2:16" x14ac:dyDescent="0.25">
      <c r="B619" s="3"/>
      <c r="C619" s="18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</row>
    <row r="620" spans="2:16" x14ac:dyDescent="0.25">
      <c r="B620" s="3"/>
      <c r="C620" s="18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</row>
    <row r="621" spans="2:16" x14ac:dyDescent="0.25">
      <c r="B621" s="3"/>
      <c r="C621" s="18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</row>
    <row r="622" spans="2:16" x14ac:dyDescent="0.25">
      <c r="B622" s="3"/>
      <c r="C622" s="18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</row>
    <row r="623" spans="2:16" x14ac:dyDescent="0.25">
      <c r="B623" s="3"/>
      <c r="C623" s="18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</row>
    <row r="624" spans="2:16" x14ac:dyDescent="0.25">
      <c r="B624" s="3"/>
      <c r="C624" s="18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</row>
    <row r="625" spans="2:16" x14ac:dyDescent="0.25">
      <c r="B625" s="3"/>
      <c r="C625" s="18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</row>
    <row r="626" spans="2:16" x14ac:dyDescent="0.25">
      <c r="B626" s="3"/>
      <c r="C626" s="18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</row>
    <row r="627" spans="2:16" x14ac:dyDescent="0.25">
      <c r="B627" s="3"/>
      <c r="C627" s="18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</row>
    <row r="628" spans="2:16" x14ac:dyDescent="0.25">
      <c r="B628" s="3"/>
      <c r="C628" s="18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</row>
    <row r="629" spans="2:16" x14ac:dyDescent="0.25">
      <c r="B629" s="3"/>
      <c r="C629" s="18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</row>
    <row r="630" spans="2:16" x14ac:dyDescent="0.25">
      <c r="B630" s="3"/>
      <c r="C630" s="18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</row>
    <row r="631" spans="2:16" x14ac:dyDescent="0.25">
      <c r="B631" s="3"/>
      <c r="C631" s="18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</row>
    <row r="632" spans="2:16" x14ac:dyDescent="0.25">
      <c r="B632" s="3"/>
      <c r="C632" s="18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</row>
    <row r="633" spans="2:16" x14ac:dyDescent="0.25">
      <c r="B633" s="3"/>
      <c r="C633" s="18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</row>
    <row r="634" spans="2:16" x14ac:dyDescent="0.25">
      <c r="B634" s="3"/>
      <c r="C634" s="18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</row>
    <row r="635" spans="2:16" x14ac:dyDescent="0.25">
      <c r="B635" s="3"/>
      <c r="C635" s="18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</row>
    <row r="636" spans="2:16" x14ac:dyDescent="0.25">
      <c r="B636" s="3"/>
      <c r="C636" s="18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</row>
    <row r="637" spans="2:16" x14ac:dyDescent="0.25">
      <c r="B637" s="3"/>
      <c r="C637" s="18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</row>
    <row r="638" spans="2:16" x14ac:dyDescent="0.25">
      <c r="B638" s="3"/>
      <c r="C638" s="18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</row>
    <row r="639" spans="2:16" x14ac:dyDescent="0.25">
      <c r="B639" s="3"/>
      <c r="C639" s="18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</row>
    <row r="640" spans="2:16" x14ac:dyDescent="0.25">
      <c r="B640" s="3"/>
      <c r="C640" s="18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</row>
    <row r="641" spans="2:16" x14ac:dyDescent="0.25">
      <c r="B641" s="3"/>
      <c r="C641" s="18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</row>
    <row r="642" spans="2:16" x14ac:dyDescent="0.25">
      <c r="B642" s="3"/>
      <c r="C642" s="18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</row>
    <row r="643" spans="2:16" x14ac:dyDescent="0.25">
      <c r="B643" s="3"/>
      <c r="C643" s="18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</row>
    <row r="644" spans="2:16" x14ac:dyDescent="0.25">
      <c r="B644" s="3"/>
      <c r="C644" s="18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</row>
    <row r="645" spans="2:16" x14ac:dyDescent="0.25">
      <c r="B645" s="3"/>
      <c r="C645" s="18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</row>
    <row r="646" spans="2:16" x14ac:dyDescent="0.25">
      <c r="B646" s="3"/>
      <c r="C646" s="18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</row>
    <row r="647" spans="2:16" x14ac:dyDescent="0.25">
      <c r="B647" s="3"/>
      <c r="C647" s="18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</row>
    <row r="648" spans="2:16" x14ac:dyDescent="0.25">
      <c r="B648" s="3"/>
      <c r="C648" s="18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</row>
    <row r="649" spans="2:16" x14ac:dyDescent="0.25">
      <c r="B649" s="3"/>
      <c r="C649" s="18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</row>
    <row r="650" spans="2:16" x14ac:dyDescent="0.25">
      <c r="B650" s="3"/>
      <c r="C650" s="18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</row>
    <row r="651" spans="2:16" x14ac:dyDescent="0.25">
      <c r="B651" s="3"/>
      <c r="C651" s="18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</row>
    <row r="652" spans="2:16" x14ac:dyDescent="0.25">
      <c r="B652" s="3"/>
      <c r="C652" s="18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</row>
    <row r="653" spans="2:16" x14ac:dyDescent="0.25">
      <c r="B653" s="3"/>
      <c r="C653" s="18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</row>
    <row r="654" spans="2:16" x14ac:dyDescent="0.25">
      <c r="B654" s="3"/>
      <c r="C654" s="18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</row>
    <row r="655" spans="2:16" x14ac:dyDescent="0.25">
      <c r="B655" s="3"/>
      <c r="C655" s="18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</row>
    <row r="656" spans="2:16" x14ac:dyDescent="0.25">
      <c r="B656" s="3"/>
      <c r="C656" s="18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</row>
    <row r="657" spans="2:16" x14ac:dyDescent="0.25">
      <c r="B657" s="3"/>
      <c r="C657" s="18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</row>
    <row r="658" spans="2:16" x14ac:dyDescent="0.25">
      <c r="B658" s="3"/>
      <c r="C658" s="18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</row>
    <row r="659" spans="2:16" x14ac:dyDescent="0.25">
      <c r="B659" s="3"/>
      <c r="C659" s="18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</row>
    <row r="660" spans="2:16" x14ac:dyDescent="0.25">
      <c r="B660" s="3"/>
      <c r="C660" s="18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</row>
    <row r="661" spans="2:16" x14ac:dyDescent="0.25">
      <c r="B661" s="3"/>
      <c r="C661" s="18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</row>
    <row r="662" spans="2:16" x14ac:dyDescent="0.25">
      <c r="B662" s="3"/>
      <c r="C662" s="18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</row>
    <row r="663" spans="2:16" x14ac:dyDescent="0.25">
      <c r="B663" s="3"/>
      <c r="C663" s="18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</row>
    <row r="664" spans="2:16" x14ac:dyDescent="0.25">
      <c r="B664" s="3"/>
      <c r="C664" s="18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</row>
    <row r="665" spans="2:16" x14ac:dyDescent="0.25">
      <c r="B665" s="3"/>
      <c r="C665" s="18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</row>
    <row r="666" spans="2:16" x14ac:dyDescent="0.25">
      <c r="B666" s="3"/>
      <c r="C666" s="18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</row>
    <row r="667" spans="2:16" x14ac:dyDescent="0.25">
      <c r="B667" s="3"/>
      <c r="C667" s="18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</row>
    <row r="668" spans="2:16" x14ac:dyDescent="0.25">
      <c r="B668" s="3"/>
      <c r="C668" s="18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</row>
    <row r="669" spans="2:16" x14ac:dyDescent="0.25">
      <c r="B669" s="3"/>
      <c r="C669" s="18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</row>
    <row r="670" spans="2:16" x14ac:dyDescent="0.25">
      <c r="B670" s="3"/>
      <c r="C670" s="18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</row>
    <row r="671" spans="2:16" x14ac:dyDescent="0.25">
      <c r="B671" s="3"/>
      <c r="C671" s="18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</row>
    <row r="672" spans="2:16" x14ac:dyDescent="0.25">
      <c r="B672" s="3"/>
      <c r="C672" s="18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</row>
    <row r="673" spans="2:16" x14ac:dyDescent="0.25">
      <c r="B673" s="3"/>
      <c r="C673" s="18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</row>
    <row r="674" spans="2:16" x14ac:dyDescent="0.25">
      <c r="B674" s="3"/>
      <c r="C674" s="18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</row>
    <row r="675" spans="2:16" x14ac:dyDescent="0.25">
      <c r="B675" s="3"/>
      <c r="C675" s="18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</row>
    <row r="676" spans="2:16" x14ac:dyDescent="0.25">
      <c r="B676" s="3"/>
      <c r="C676" s="18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</row>
    <row r="677" spans="2:16" x14ac:dyDescent="0.25">
      <c r="B677" s="3"/>
      <c r="C677" s="18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</row>
    <row r="678" spans="2:16" x14ac:dyDescent="0.25">
      <c r="B678" s="3"/>
      <c r="C678" s="18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</row>
    <row r="679" spans="2:16" x14ac:dyDescent="0.25">
      <c r="B679" s="3"/>
      <c r="C679" s="18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</row>
    <row r="680" spans="2:16" x14ac:dyDescent="0.25">
      <c r="B680" s="3"/>
      <c r="C680" s="18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</row>
    <row r="681" spans="2:16" x14ac:dyDescent="0.25">
      <c r="B681" s="3"/>
      <c r="C681" s="18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</row>
    <row r="682" spans="2:16" x14ac:dyDescent="0.25">
      <c r="B682" s="3"/>
      <c r="C682" s="18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</row>
    <row r="683" spans="2:16" x14ac:dyDescent="0.25">
      <c r="B683" s="3"/>
      <c r="C683" s="18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</row>
    <row r="684" spans="2:16" x14ac:dyDescent="0.25">
      <c r="B684" s="3"/>
      <c r="C684" s="18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</row>
    <row r="685" spans="2:16" x14ac:dyDescent="0.25">
      <c r="B685" s="3"/>
      <c r="C685" s="18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</row>
    <row r="686" spans="2:16" x14ac:dyDescent="0.25">
      <c r="B686" s="3"/>
      <c r="C686" s="18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</row>
    <row r="687" spans="2:16" x14ac:dyDescent="0.25">
      <c r="B687" s="3"/>
      <c r="C687" s="18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</row>
    <row r="688" spans="2:16" x14ac:dyDescent="0.25">
      <c r="B688" s="3"/>
      <c r="C688" s="18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</row>
    <row r="689" spans="2:16" x14ac:dyDescent="0.25">
      <c r="B689" s="3"/>
      <c r="C689" s="18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</row>
    <row r="690" spans="2:16" x14ac:dyDescent="0.25">
      <c r="B690" s="3"/>
      <c r="C690" s="18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</row>
    <row r="691" spans="2:16" x14ac:dyDescent="0.25">
      <c r="B691" s="3"/>
      <c r="C691" s="18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</row>
    <row r="692" spans="2:16" x14ac:dyDescent="0.25">
      <c r="B692" s="3"/>
      <c r="C692" s="18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</row>
    <row r="693" spans="2:16" x14ac:dyDescent="0.25">
      <c r="B693" s="3"/>
      <c r="C693" s="18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</row>
    <row r="694" spans="2:16" x14ac:dyDescent="0.25">
      <c r="B694" s="3"/>
      <c r="C694" s="18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</row>
    <row r="695" spans="2:16" x14ac:dyDescent="0.25">
      <c r="B695" s="3"/>
      <c r="C695" s="18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</row>
    <row r="696" spans="2:16" x14ac:dyDescent="0.25">
      <c r="B696" s="3"/>
      <c r="C696" s="18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</row>
    <row r="697" spans="2:16" x14ac:dyDescent="0.25">
      <c r="B697" s="3"/>
      <c r="C697" s="18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</row>
    <row r="698" spans="2:16" x14ac:dyDescent="0.25">
      <c r="B698" s="3"/>
      <c r="C698" s="18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</row>
    <row r="699" spans="2:16" x14ac:dyDescent="0.25">
      <c r="B699" s="3"/>
      <c r="C699" s="18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</row>
    <row r="700" spans="2:16" x14ac:dyDescent="0.25">
      <c r="B700" s="3"/>
      <c r="C700" s="18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</row>
    <row r="701" spans="2:16" x14ac:dyDescent="0.25">
      <c r="B701" s="3"/>
      <c r="C701" s="18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</row>
    <row r="702" spans="2:16" x14ac:dyDescent="0.25">
      <c r="B702" s="3"/>
      <c r="C702" s="18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</row>
    <row r="703" spans="2:16" x14ac:dyDescent="0.25">
      <c r="B703" s="3"/>
      <c r="C703" s="18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</row>
    <row r="704" spans="2:16" x14ac:dyDescent="0.25">
      <c r="B704" s="3"/>
      <c r="C704" s="18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</row>
    <row r="705" spans="2:16" x14ac:dyDescent="0.25">
      <c r="B705" s="3"/>
      <c r="C705" s="18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</row>
    <row r="706" spans="2:16" x14ac:dyDescent="0.25">
      <c r="B706" s="3"/>
      <c r="C706" s="18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</row>
    <row r="707" spans="2:16" x14ac:dyDescent="0.25">
      <c r="B707" s="3"/>
      <c r="C707" s="18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</row>
    <row r="708" spans="2:16" x14ac:dyDescent="0.25">
      <c r="B708" s="3"/>
      <c r="C708" s="18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</row>
    <row r="709" spans="2:16" x14ac:dyDescent="0.25">
      <c r="B709" s="3"/>
      <c r="C709" s="18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</row>
    <row r="710" spans="2:16" x14ac:dyDescent="0.25">
      <c r="B710" s="3"/>
      <c r="C710" s="18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</row>
    <row r="711" spans="2:16" x14ac:dyDescent="0.25">
      <c r="B711" s="3"/>
      <c r="C711" s="18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</row>
    <row r="712" spans="2:16" x14ac:dyDescent="0.25">
      <c r="B712" s="3"/>
      <c r="C712" s="18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</row>
    <row r="713" spans="2:16" x14ac:dyDescent="0.25">
      <c r="B713" s="3"/>
      <c r="C713" s="18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</row>
    <row r="714" spans="2:16" x14ac:dyDescent="0.25">
      <c r="B714" s="3"/>
      <c r="C714" s="18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</row>
    <row r="715" spans="2:16" x14ac:dyDescent="0.25">
      <c r="B715" s="3"/>
      <c r="C715" s="18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</row>
    <row r="716" spans="2:16" x14ac:dyDescent="0.25">
      <c r="B716" s="3"/>
      <c r="C716" s="18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</row>
    <row r="717" spans="2:16" x14ac:dyDescent="0.25">
      <c r="B717" s="3"/>
      <c r="C717" s="18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</row>
    <row r="718" spans="2:16" x14ac:dyDescent="0.25">
      <c r="B718" s="3"/>
      <c r="C718" s="18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</row>
    <row r="719" spans="2:16" x14ac:dyDescent="0.25">
      <c r="B719" s="3"/>
      <c r="C719" s="18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</row>
    <row r="720" spans="2:16" x14ac:dyDescent="0.25">
      <c r="B720" s="3"/>
      <c r="C720" s="18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2:16" x14ac:dyDescent="0.25">
      <c r="B721" s="3"/>
      <c r="C721" s="18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2:16" x14ac:dyDescent="0.25">
      <c r="B722" s="3"/>
      <c r="C722" s="18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2:16" x14ac:dyDescent="0.25">
      <c r="B723" s="3"/>
      <c r="C723" s="18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2:16" x14ac:dyDescent="0.25">
      <c r="B724" s="3"/>
      <c r="C724" s="18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2:16" x14ac:dyDescent="0.25">
      <c r="B725" s="3"/>
      <c r="C725" s="18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2:16" x14ac:dyDescent="0.25">
      <c r="B726" s="3"/>
      <c r="C726" s="18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2:16" x14ac:dyDescent="0.25">
      <c r="B727" s="3"/>
      <c r="C727" s="18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2:16" x14ac:dyDescent="0.25">
      <c r="B728" s="3"/>
      <c r="C728" s="18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2:16" x14ac:dyDescent="0.25">
      <c r="B729" s="3"/>
      <c r="C729" s="18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2:16" x14ac:dyDescent="0.25">
      <c r="B730" s="3"/>
      <c r="C730" s="18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2:16" x14ac:dyDescent="0.25">
      <c r="B731" s="3"/>
      <c r="C731" s="18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2:16" x14ac:dyDescent="0.25">
      <c r="B732" s="3"/>
      <c r="C732" s="18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2:16" x14ac:dyDescent="0.25">
      <c r="B733" s="3"/>
      <c r="C733" s="18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2:16" x14ac:dyDescent="0.25">
      <c r="B734" s="3"/>
      <c r="C734" s="18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2:16" x14ac:dyDescent="0.25">
      <c r="B735" s="3"/>
      <c r="C735" s="18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2:16" x14ac:dyDescent="0.25">
      <c r="B736" s="3"/>
      <c r="C736" s="18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2:16" x14ac:dyDescent="0.25">
      <c r="B737" s="3"/>
      <c r="C737" s="18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2:16" x14ac:dyDescent="0.25">
      <c r="B738" s="3"/>
      <c r="C738" s="18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2:16" x14ac:dyDescent="0.25">
      <c r="B739" s="3"/>
      <c r="C739" s="18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2:16" x14ac:dyDescent="0.25">
      <c r="B740" s="3"/>
      <c r="C740" s="18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2:16" x14ac:dyDescent="0.25">
      <c r="B741" s="3"/>
      <c r="C741" s="18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2:16" x14ac:dyDescent="0.25">
      <c r="B742" s="3"/>
      <c r="C742" s="18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2:16" x14ac:dyDescent="0.25">
      <c r="B743" s="3"/>
      <c r="C743" s="18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2:16" x14ac:dyDescent="0.25">
      <c r="B744" s="3"/>
      <c r="C744" s="18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2:16" x14ac:dyDescent="0.25">
      <c r="B745" s="3"/>
      <c r="C745" s="18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2:16" x14ac:dyDescent="0.25">
      <c r="B746" s="3"/>
      <c r="C746" s="18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2:16" x14ac:dyDescent="0.25">
      <c r="B747" s="3"/>
      <c r="C747" s="18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2:16" x14ac:dyDescent="0.25">
      <c r="B748" s="3"/>
      <c r="C748" s="18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2:16" x14ac:dyDescent="0.25">
      <c r="B749" s="3"/>
      <c r="C749" s="18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2:16" x14ac:dyDescent="0.25">
      <c r="B750" s="3"/>
      <c r="C750" s="18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2:16" x14ac:dyDescent="0.25">
      <c r="B751" s="3"/>
      <c r="C751" s="18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2:16" x14ac:dyDescent="0.25">
      <c r="B752" s="3"/>
      <c r="C752" s="18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2:16" x14ac:dyDescent="0.25">
      <c r="B753" s="3"/>
      <c r="C753" s="18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2:16" x14ac:dyDescent="0.25">
      <c r="B754" s="3"/>
      <c r="C754" s="18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2:16" x14ac:dyDescent="0.25">
      <c r="B755" s="3"/>
      <c r="C755" s="18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2:16" x14ac:dyDescent="0.25">
      <c r="B756" s="3"/>
      <c r="C756" s="18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2:16" x14ac:dyDescent="0.25">
      <c r="B757" s="3"/>
      <c r="C757" s="18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2:16" x14ac:dyDescent="0.25">
      <c r="B758" s="3"/>
      <c r="C758" s="18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2:16" x14ac:dyDescent="0.25">
      <c r="B759" s="3"/>
      <c r="C759" s="18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2:16" x14ac:dyDescent="0.25">
      <c r="B760" s="3"/>
      <c r="C760" s="18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2:16" x14ac:dyDescent="0.25">
      <c r="B761" s="3"/>
      <c r="C761" s="18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2:16" x14ac:dyDescent="0.25">
      <c r="B762" s="3"/>
      <c r="C762" s="18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2:16" x14ac:dyDescent="0.25">
      <c r="B763" s="3"/>
      <c r="C763" s="18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2:16" x14ac:dyDescent="0.25">
      <c r="B764" s="3"/>
      <c r="C764" s="18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2:16" x14ac:dyDescent="0.25">
      <c r="B765" s="3"/>
      <c r="C765" s="18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2:16" x14ac:dyDescent="0.25">
      <c r="B766" s="3"/>
      <c r="C766" s="18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2:16" x14ac:dyDescent="0.25">
      <c r="B767" s="3"/>
      <c r="C767" s="18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2:16" x14ac:dyDescent="0.25">
      <c r="B768" s="3"/>
      <c r="C768" s="18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2:16" x14ac:dyDescent="0.25">
      <c r="B769" s="3"/>
      <c r="C769" s="18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2:16" x14ac:dyDescent="0.25">
      <c r="B770" s="3"/>
      <c r="C770" s="18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2:16" x14ac:dyDescent="0.25">
      <c r="B771" s="3"/>
      <c r="C771" s="18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2:16" x14ac:dyDescent="0.25">
      <c r="B772" s="3"/>
      <c r="C772" s="18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2:16" x14ac:dyDescent="0.25">
      <c r="B773" s="3"/>
      <c r="C773" s="18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2:16" x14ac:dyDescent="0.25">
      <c r="B774" s="3"/>
      <c r="C774" s="18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2:16" x14ac:dyDescent="0.25">
      <c r="B775" s="3"/>
      <c r="C775" s="18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2:16" x14ac:dyDescent="0.25">
      <c r="B776" s="3"/>
      <c r="C776" s="18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2:16" x14ac:dyDescent="0.25">
      <c r="B777" s="3"/>
      <c r="C777" s="18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2:16" x14ac:dyDescent="0.25">
      <c r="B778" s="3"/>
      <c r="C778" s="18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2:16" x14ac:dyDescent="0.25">
      <c r="B779" s="3"/>
      <c r="C779" s="18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</row>
    <row r="780" spans="2:16" x14ac:dyDescent="0.25">
      <c r="B780" s="3"/>
      <c r="C780" s="18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2:16" x14ac:dyDescent="0.25">
      <c r="B781" s="3"/>
      <c r="C781" s="18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2:16" x14ac:dyDescent="0.25">
      <c r="B782" s="3"/>
      <c r="C782" s="18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2:16" x14ac:dyDescent="0.25">
      <c r="B783" s="3"/>
      <c r="C783" s="18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2:16" x14ac:dyDescent="0.25">
      <c r="B784" s="3"/>
      <c r="C784" s="18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2:16" x14ac:dyDescent="0.25">
      <c r="B785" s="3"/>
      <c r="C785" s="18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2:16" x14ac:dyDescent="0.25">
      <c r="B786" s="3"/>
      <c r="C786" s="18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2:16" x14ac:dyDescent="0.25">
      <c r="B787" s="3"/>
      <c r="C787" s="18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2:16" x14ac:dyDescent="0.25">
      <c r="B788" s="3"/>
      <c r="C788" s="18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2:16" x14ac:dyDescent="0.25">
      <c r="B789" s="3"/>
      <c r="C789" s="18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2:16" x14ac:dyDescent="0.25">
      <c r="B790" s="3"/>
      <c r="C790" s="18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2:16" x14ac:dyDescent="0.25">
      <c r="B791" s="3"/>
      <c r="C791" s="18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2:16" x14ac:dyDescent="0.25">
      <c r="B792" s="3"/>
      <c r="C792" s="18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2:16" x14ac:dyDescent="0.25">
      <c r="B793" s="3"/>
      <c r="C793" s="18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2:16" x14ac:dyDescent="0.25">
      <c r="B794" s="3"/>
      <c r="C794" s="18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2:16" x14ac:dyDescent="0.25">
      <c r="B795" s="3"/>
      <c r="C795" s="18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2:16" x14ac:dyDescent="0.25">
      <c r="B796" s="3"/>
      <c r="C796" s="18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</row>
    <row r="797" spans="2:16" x14ac:dyDescent="0.25">
      <c r="B797" s="3"/>
      <c r="C797" s="18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</row>
    <row r="798" spans="2:16" x14ac:dyDescent="0.25">
      <c r="B798" s="3"/>
      <c r="C798" s="18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</row>
    <row r="799" spans="2:16" x14ac:dyDescent="0.25">
      <c r="B799" s="3"/>
      <c r="C799" s="18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</row>
    <row r="800" spans="2:16" x14ac:dyDescent="0.25">
      <c r="B800" s="3"/>
      <c r="C800" s="18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</row>
    <row r="801" spans="2:16" x14ac:dyDescent="0.25">
      <c r="B801" s="3"/>
      <c r="C801" s="18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</row>
    <row r="802" spans="2:16" x14ac:dyDescent="0.25">
      <c r="B802" s="3"/>
      <c r="C802" s="18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</row>
    <row r="803" spans="2:16" x14ac:dyDescent="0.25">
      <c r="B803" s="3"/>
      <c r="C803" s="18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</row>
    <row r="804" spans="2:16" x14ac:dyDescent="0.25">
      <c r="B804" s="3"/>
      <c r="C804" s="18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2:16" x14ac:dyDescent="0.25">
      <c r="B805" s="3"/>
      <c r="C805" s="18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</row>
    <row r="806" spans="2:16" x14ac:dyDescent="0.25">
      <c r="B806" s="3"/>
      <c r="C806" s="18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</row>
    <row r="807" spans="2:16" x14ac:dyDescent="0.25">
      <c r="B807" s="3"/>
      <c r="C807" s="18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</row>
    <row r="808" spans="2:16" x14ac:dyDescent="0.25">
      <c r="B808" s="3"/>
      <c r="C808" s="18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</row>
    <row r="809" spans="2:16" x14ac:dyDescent="0.25">
      <c r="B809" s="3"/>
      <c r="C809" s="18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</row>
    <row r="810" spans="2:16" x14ac:dyDescent="0.25">
      <c r="B810" s="3"/>
      <c r="C810" s="18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</row>
    <row r="811" spans="2:16" x14ac:dyDescent="0.25">
      <c r="B811" s="3"/>
      <c r="C811" s="18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</row>
    <row r="812" spans="2:16" x14ac:dyDescent="0.25">
      <c r="B812" s="3"/>
      <c r="C812" s="18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</row>
    <row r="813" spans="2:16" x14ac:dyDescent="0.25">
      <c r="B813" s="3"/>
      <c r="C813" s="18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</row>
    <row r="814" spans="2:16" x14ac:dyDescent="0.25">
      <c r="B814" s="3"/>
      <c r="C814" s="18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</row>
    <row r="815" spans="2:16" x14ac:dyDescent="0.25">
      <c r="B815" s="3"/>
      <c r="C815" s="18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</row>
    <row r="816" spans="2:16" x14ac:dyDescent="0.25">
      <c r="B816" s="3"/>
      <c r="C816" s="18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</row>
    <row r="817" spans="2:16" x14ac:dyDescent="0.25">
      <c r="B817" s="3"/>
      <c r="C817" s="18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</row>
    <row r="818" spans="2:16" x14ac:dyDescent="0.25">
      <c r="B818" s="3"/>
      <c r="C818" s="18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</row>
    <row r="819" spans="2:16" x14ac:dyDescent="0.25">
      <c r="B819" s="3"/>
      <c r="C819" s="18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</row>
    <row r="820" spans="2:16" x14ac:dyDescent="0.25">
      <c r="B820" s="3"/>
      <c r="C820" s="18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</row>
    <row r="821" spans="2:16" x14ac:dyDescent="0.25">
      <c r="B821" s="3"/>
      <c r="C821" s="18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</row>
    <row r="822" spans="2:16" x14ac:dyDescent="0.25">
      <c r="B822" s="3"/>
      <c r="C822" s="18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</row>
    <row r="823" spans="2:16" x14ac:dyDescent="0.25">
      <c r="B823" s="3"/>
      <c r="C823" s="18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</row>
    <row r="824" spans="2:16" x14ac:dyDescent="0.25">
      <c r="B824" s="3"/>
      <c r="C824" s="18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</row>
    <row r="825" spans="2:16" x14ac:dyDescent="0.25">
      <c r="B825" s="3"/>
      <c r="C825" s="18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</row>
    <row r="826" spans="2:16" x14ac:dyDescent="0.25">
      <c r="B826" s="3"/>
      <c r="C826" s="18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</row>
    <row r="827" spans="2:16" x14ac:dyDescent="0.25">
      <c r="B827" s="3"/>
      <c r="C827" s="18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</row>
    <row r="828" spans="2:16" x14ac:dyDescent="0.25">
      <c r="B828" s="3"/>
      <c r="C828" s="18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</row>
    <row r="829" spans="2:16" x14ac:dyDescent="0.25">
      <c r="B829" s="3"/>
      <c r="C829" s="18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</row>
    <row r="830" spans="2:16" x14ac:dyDescent="0.25">
      <c r="B830" s="3"/>
      <c r="C830" s="18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2:16" x14ac:dyDescent="0.25">
      <c r="B831" s="3"/>
      <c r="C831" s="18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</row>
    <row r="832" spans="2:16" x14ac:dyDescent="0.25">
      <c r="B832" s="3"/>
      <c r="C832" s="18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</row>
    <row r="833" spans="2:16" x14ac:dyDescent="0.25">
      <c r="B833" s="3"/>
      <c r="C833" s="18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</row>
    <row r="834" spans="2:16" x14ac:dyDescent="0.25">
      <c r="B834" s="3"/>
      <c r="C834" s="18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</row>
    <row r="835" spans="2:16" x14ac:dyDescent="0.25">
      <c r="B835" s="3"/>
      <c r="C835" s="18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</row>
    <row r="836" spans="2:16" x14ac:dyDescent="0.25">
      <c r="B836" s="3"/>
      <c r="C836" s="18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</row>
    <row r="837" spans="2:16" x14ac:dyDescent="0.25">
      <c r="B837" s="3"/>
      <c r="C837" s="18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</row>
    <row r="838" spans="2:16" x14ac:dyDescent="0.25">
      <c r="B838" s="3"/>
      <c r="C838" s="18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</row>
    <row r="839" spans="2:16" x14ac:dyDescent="0.25">
      <c r="B839" s="3"/>
      <c r="C839" s="18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</row>
    <row r="840" spans="2:16" x14ac:dyDescent="0.25">
      <c r="B840" s="3"/>
      <c r="C840" s="18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</row>
    <row r="841" spans="2:16" x14ac:dyDescent="0.25">
      <c r="B841" s="3"/>
      <c r="C841" s="18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</row>
    <row r="842" spans="2:16" x14ac:dyDescent="0.25">
      <c r="B842" s="3"/>
      <c r="C842" s="18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</row>
    <row r="843" spans="2:16" x14ac:dyDescent="0.25">
      <c r="B843" s="3"/>
      <c r="C843" s="18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</row>
    <row r="844" spans="2:16" x14ac:dyDescent="0.25">
      <c r="B844" s="3"/>
      <c r="C844" s="18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</row>
    <row r="845" spans="2:16" x14ac:dyDescent="0.25">
      <c r="B845" s="3"/>
      <c r="C845" s="18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</row>
    <row r="846" spans="2:16" x14ac:dyDescent="0.25">
      <c r="B846" s="3"/>
      <c r="C846" s="18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</row>
    <row r="847" spans="2:16" x14ac:dyDescent="0.25">
      <c r="B847" s="3"/>
      <c r="C847" s="18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</row>
    <row r="848" spans="2:16" x14ac:dyDescent="0.25">
      <c r="B848" s="3"/>
      <c r="C848" s="18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</row>
    <row r="849" spans="2:16" x14ac:dyDescent="0.25">
      <c r="B849" s="3"/>
      <c r="C849" s="18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</row>
    <row r="850" spans="2:16" x14ac:dyDescent="0.25">
      <c r="B850" s="3"/>
      <c r="C850" s="18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</row>
    <row r="851" spans="2:16" x14ac:dyDescent="0.25">
      <c r="B851" s="3"/>
      <c r="C851" s="18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</row>
    <row r="852" spans="2:16" x14ac:dyDescent="0.25">
      <c r="B852" s="3"/>
      <c r="C852" s="18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</row>
    <row r="853" spans="2:16" x14ac:dyDescent="0.25">
      <c r="B853" s="3"/>
      <c r="C853" s="18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</row>
    <row r="854" spans="2:16" x14ac:dyDescent="0.25">
      <c r="B854" s="3"/>
      <c r="C854" s="18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</row>
    <row r="855" spans="2:16" x14ac:dyDescent="0.25">
      <c r="B855" s="3"/>
      <c r="C855" s="18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</row>
    <row r="856" spans="2:16" x14ac:dyDescent="0.25">
      <c r="B856" s="3"/>
      <c r="C856" s="18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</row>
    <row r="857" spans="2:16" x14ac:dyDescent="0.25">
      <c r="B857" s="3"/>
      <c r="C857" s="18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</row>
    <row r="858" spans="2:16" x14ac:dyDescent="0.25">
      <c r="B858" s="3"/>
      <c r="C858" s="18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</row>
    <row r="859" spans="2:16" x14ac:dyDescent="0.25">
      <c r="B859" s="3"/>
      <c r="C859" s="18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</row>
    <row r="860" spans="2:16" x14ac:dyDescent="0.25">
      <c r="B860" s="3"/>
      <c r="C860" s="18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</row>
    <row r="861" spans="2:16" x14ac:dyDescent="0.25">
      <c r="B861" s="3"/>
      <c r="C861" s="18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</row>
    <row r="862" spans="2:16" x14ac:dyDescent="0.25">
      <c r="B862" s="3"/>
      <c r="C862" s="18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</row>
    <row r="863" spans="2:16" x14ac:dyDescent="0.25">
      <c r="B863" s="3"/>
      <c r="C863" s="18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</row>
    <row r="864" spans="2:16" x14ac:dyDescent="0.25">
      <c r="B864" s="3"/>
      <c r="C864" s="18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</row>
    <row r="865" spans="2:16" x14ac:dyDescent="0.25">
      <c r="B865" s="3"/>
      <c r="C865" s="18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</row>
    <row r="866" spans="2:16" x14ac:dyDescent="0.25">
      <c r="B866" s="3"/>
      <c r="C866" s="18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</row>
    <row r="867" spans="2:16" x14ac:dyDescent="0.25">
      <c r="B867" s="3"/>
      <c r="C867" s="18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</row>
    <row r="868" spans="2:16" x14ac:dyDescent="0.25">
      <c r="B868" s="3"/>
      <c r="C868" s="18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</row>
    <row r="869" spans="2:16" x14ac:dyDescent="0.25">
      <c r="B869" s="3"/>
      <c r="C869" s="18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</row>
    <row r="870" spans="2:16" x14ac:dyDescent="0.25">
      <c r="B870" s="3"/>
      <c r="C870" s="18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</row>
    <row r="871" spans="2:16" x14ac:dyDescent="0.25">
      <c r="B871" s="3"/>
      <c r="C871" s="18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</row>
    <row r="872" spans="2:16" x14ac:dyDescent="0.25">
      <c r="B872" s="3"/>
      <c r="C872" s="18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</row>
    <row r="873" spans="2:16" x14ac:dyDescent="0.25">
      <c r="B873" s="3"/>
      <c r="C873" s="18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</row>
    <row r="874" spans="2:16" x14ac:dyDescent="0.25">
      <c r="B874" s="3"/>
      <c r="C874" s="18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</row>
    <row r="875" spans="2:16" x14ac:dyDescent="0.25">
      <c r="B875" s="3"/>
      <c r="C875" s="18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</row>
    <row r="876" spans="2:16" x14ac:dyDescent="0.25">
      <c r="B876" s="3"/>
      <c r="C876" s="18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</row>
    <row r="877" spans="2:16" x14ac:dyDescent="0.25">
      <c r="B877" s="3"/>
      <c r="C877" s="18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</row>
    <row r="878" spans="2:16" x14ac:dyDescent="0.25">
      <c r="B878" s="3"/>
      <c r="C878" s="18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</row>
    <row r="879" spans="2:16" x14ac:dyDescent="0.25">
      <c r="B879" s="3"/>
      <c r="C879" s="18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</row>
    <row r="880" spans="2:16" x14ac:dyDescent="0.25">
      <c r="B880" s="3"/>
      <c r="C880" s="18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</row>
    <row r="881" spans="2:16" x14ac:dyDescent="0.25">
      <c r="B881" s="3"/>
      <c r="C881" s="18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</row>
    <row r="882" spans="2:16" x14ac:dyDescent="0.25">
      <c r="B882" s="3"/>
      <c r="C882" s="18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</row>
    <row r="883" spans="2:16" x14ac:dyDescent="0.25">
      <c r="B883" s="3"/>
      <c r="C883" s="18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</row>
    <row r="884" spans="2:16" x14ac:dyDescent="0.25">
      <c r="B884" s="3"/>
      <c r="C884" s="18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</row>
    <row r="885" spans="2:16" x14ac:dyDescent="0.25">
      <c r="B885" s="3"/>
      <c r="C885" s="18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</row>
    <row r="886" spans="2:16" x14ac:dyDescent="0.25">
      <c r="B886" s="3"/>
      <c r="C886" s="18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</row>
    <row r="887" spans="2:16" x14ac:dyDescent="0.25">
      <c r="B887" s="3"/>
      <c r="C887" s="18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</row>
    <row r="888" spans="2:16" x14ac:dyDescent="0.25">
      <c r="B888" s="3"/>
      <c r="C888" s="18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</row>
    <row r="889" spans="2:16" x14ac:dyDescent="0.25">
      <c r="B889" s="3"/>
      <c r="C889" s="18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</row>
    <row r="890" spans="2:16" x14ac:dyDescent="0.25">
      <c r="B890" s="3"/>
      <c r="C890" s="18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</row>
    <row r="891" spans="2:16" x14ac:dyDescent="0.25">
      <c r="B891" s="3"/>
      <c r="C891" s="18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</row>
    <row r="892" spans="2:16" x14ac:dyDescent="0.25">
      <c r="B892" s="3"/>
      <c r="C892" s="18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</row>
    <row r="893" spans="2:16" x14ac:dyDescent="0.25">
      <c r="B893" s="3"/>
      <c r="C893" s="18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</row>
    <row r="894" spans="2:16" x14ac:dyDescent="0.25">
      <c r="B894" s="3"/>
      <c r="C894" s="18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</row>
    <row r="895" spans="2:16" x14ac:dyDescent="0.25">
      <c r="B895" s="3"/>
      <c r="C895" s="18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</row>
    <row r="896" spans="2:16" x14ac:dyDescent="0.25">
      <c r="B896" s="3"/>
      <c r="C896" s="18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</row>
    <row r="897" spans="2:16" x14ac:dyDescent="0.25">
      <c r="B897" s="3"/>
      <c r="C897" s="18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</row>
    <row r="898" spans="2:16" x14ac:dyDescent="0.25">
      <c r="B898" s="3"/>
      <c r="C898" s="18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</row>
    <row r="899" spans="2:16" x14ac:dyDescent="0.25">
      <c r="B899" s="3"/>
      <c r="C899" s="18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</row>
    <row r="900" spans="2:16" x14ac:dyDescent="0.25">
      <c r="B900" s="3"/>
      <c r="C900" s="18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</row>
    <row r="901" spans="2:16" x14ac:dyDescent="0.25">
      <c r="B901" s="3"/>
      <c r="C901" s="18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</row>
    <row r="902" spans="2:16" x14ac:dyDescent="0.25">
      <c r="B902" s="3"/>
      <c r="C902" s="18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</row>
    <row r="903" spans="2:16" x14ac:dyDescent="0.25">
      <c r="B903" s="3"/>
      <c r="C903" s="18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</row>
    <row r="904" spans="2:16" x14ac:dyDescent="0.25">
      <c r="B904" s="3"/>
      <c r="C904" s="18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</row>
    <row r="905" spans="2:16" x14ac:dyDescent="0.25">
      <c r="B905" s="3"/>
      <c r="C905" s="18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</row>
    <row r="906" spans="2:16" x14ac:dyDescent="0.25">
      <c r="B906" s="3"/>
      <c r="C906" s="18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</row>
    <row r="907" spans="2:16" x14ac:dyDescent="0.25">
      <c r="B907" s="3"/>
      <c r="C907" s="18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</row>
    <row r="908" spans="2:16" x14ac:dyDescent="0.25">
      <c r="B908" s="3"/>
      <c r="C908" s="18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</row>
    <row r="909" spans="2:16" x14ac:dyDescent="0.25">
      <c r="B909" s="3"/>
      <c r="C909" s="18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</row>
    <row r="910" spans="2:16" x14ac:dyDescent="0.25">
      <c r="B910" s="3"/>
      <c r="C910" s="18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</row>
    <row r="911" spans="2:16" x14ac:dyDescent="0.25">
      <c r="B911" s="3"/>
      <c r="C911" s="18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</row>
    <row r="912" spans="2:16" x14ac:dyDescent="0.25">
      <c r="B912" s="3"/>
      <c r="C912" s="18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</row>
    <row r="913" spans="2:16" x14ac:dyDescent="0.25">
      <c r="B913" s="3"/>
      <c r="C913" s="18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</row>
    <row r="914" spans="2:16" x14ac:dyDescent="0.25">
      <c r="B914" s="3"/>
      <c r="C914" s="18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</row>
    <row r="915" spans="2:16" x14ac:dyDescent="0.25">
      <c r="B915" s="3"/>
      <c r="C915" s="18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</row>
    <row r="916" spans="2:16" x14ac:dyDescent="0.25">
      <c r="B916" s="3"/>
      <c r="C916" s="18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</row>
    <row r="917" spans="2:16" x14ac:dyDescent="0.25">
      <c r="B917" s="3"/>
      <c r="C917" s="18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</row>
    <row r="918" spans="2:16" x14ac:dyDescent="0.25">
      <c r="B918" s="3"/>
      <c r="C918" s="18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</row>
    <row r="919" spans="2:16" x14ac:dyDescent="0.25">
      <c r="B919" s="3"/>
      <c r="C919" s="18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</row>
    <row r="920" spans="2:16" x14ac:dyDescent="0.25">
      <c r="B920" s="3"/>
      <c r="C920" s="18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</row>
    <row r="921" spans="2:16" x14ac:dyDescent="0.25">
      <c r="B921" s="3"/>
      <c r="C921" s="18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</row>
    <row r="922" spans="2:16" x14ac:dyDescent="0.25">
      <c r="B922" s="3"/>
      <c r="C922" s="18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</row>
    <row r="923" spans="2:16" x14ac:dyDescent="0.25">
      <c r="B923" s="3"/>
      <c r="C923" s="18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</row>
    <row r="924" spans="2:16" x14ac:dyDescent="0.25">
      <c r="B924" s="3"/>
      <c r="C924" s="18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</row>
    <row r="925" spans="2:16" x14ac:dyDescent="0.25">
      <c r="B925" s="3"/>
      <c r="C925" s="18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</row>
    <row r="926" spans="2:16" x14ac:dyDescent="0.25">
      <c r="B926" s="3"/>
      <c r="C926" s="18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</row>
    <row r="927" spans="2:16" x14ac:dyDescent="0.25">
      <c r="B927" s="3"/>
      <c r="C927" s="18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</row>
    <row r="928" spans="2:16" x14ac:dyDescent="0.25">
      <c r="B928" s="3"/>
      <c r="C928" s="18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</row>
    <row r="929" spans="2:16" x14ac:dyDescent="0.25">
      <c r="B929" s="3"/>
      <c r="C929" s="18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</row>
    <row r="930" spans="2:16" x14ac:dyDescent="0.25">
      <c r="B930" s="3"/>
      <c r="C930" s="18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</row>
    <row r="931" spans="2:16" x14ac:dyDescent="0.25">
      <c r="B931" s="3"/>
      <c r="C931" s="18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</row>
    <row r="932" spans="2:16" x14ac:dyDescent="0.25">
      <c r="B932" s="3"/>
      <c r="C932" s="18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</row>
    <row r="933" spans="2:16" x14ac:dyDescent="0.25">
      <c r="B933" s="3"/>
      <c r="C933" s="18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</row>
    <row r="934" spans="2:16" x14ac:dyDescent="0.25">
      <c r="B934" s="3"/>
      <c r="C934" s="18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</row>
    <row r="935" spans="2:16" x14ac:dyDescent="0.25">
      <c r="B935" s="3"/>
      <c r="C935" s="18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</row>
    <row r="936" spans="2:16" x14ac:dyDescent="0.25">
      <c r="B936" s="3"/>
      <c r="C936" s="18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</row>
    <row r="937" spans="2:16" x14ac:dyDescent="0.25">
      <c r="B937" s="3"/>
      <c r="C937" s="18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</row>
    <row r="938" spans="2:16" x14ac:dyDescent="0.25">
      <c r="B938" s="3"/>
      <c r="C938" s="18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</row>
    <row r="939" spans="2:16" x14ac:dyDescent="0.25">
      <c r="B939" s="3"/>
      <c r="C939" s="18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</row>
    <row r="940" spans="2:16" x14ac:dyDescent="0.25">
      <c r="B940" s="3"/>
      <c r="C940" s="18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</row>
    <row r="941" spans="2:16" x14ac:dyDescent="0.25">
      <c r="B941" s="3"/>
      <c r="C941" s="18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</row>
    <row r="942" spans="2:16" x14ac:dyDescent="0.25">
      <c r="B942" s="3"/>
      <c r="C942" s="18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</row>
    <row r="943" spans="2:16" x14ac:dyDescent="0.25">
      <c r="B943" s="3"/>
      <c r="C943" s="18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</row>
    <row r="944" spans="2:16" x14ac:dyDescent="0.25">
      <c r="B944" s="3"/>
      <c r="C944" s="18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</row>
    <row r="945" spans="2:16" x14ac:dyDescent="0.25">
      <c r="B945" s="3"/>
      <c r="C945" s="18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</row>
    <row r="946" spans="2:16" x14ac:dyDescent="0.25">
      <c r="B946" s="3"/>
      <c r="C946" s="18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</row>
    <row r="947" spans="2:16" x14ac:dyDescent="0.25">
      <c r="B947" s="3"/>
      <c r="C947" s="18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</row>
    <row r="948" spans="2:16" x14ac:dyDescent="0.25">
      <c r="B948" s="3"/>
      <c r="C948" s="18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</row>
    <row r="949" spans="2:16" x14ac:dyDescent="0.25">
      <c r="B949" s="3"/>
      <c r="C949" s="18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</row>
    <row r="950" spans="2:16" x14ac:dyDescent="0.25">
      <c r="B950" s="3"/>
      <c r="C950" s="18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</row>
    <row r="951" spans="2:16" x14ac:dyDescent="0.25">
      <c r="B951" s="3"/>
      <c r="C951" s="18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</row>
    <row r="952" spans="2:16" x14ac:dyDescent="0.25">
      <c r="B952" s="3"/>
      <c r="C952" s="18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</row>
    <row r="953" spans="2:16" x14ac:dyDescent="0.25">
      <c r="B953" s="3"/>
      <c r="C953" s="18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</row>
    <row r="954" spans="2:16" x14ac:dyDescent="0.25">
      <c r="B954" s="3"/>
      <c r="C954" s="18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</row>
    <row r="955" spans="2:16" x14ac:dyDescent="0.25">
      <c r="B955" s="3"/>
      <c r="C955" s="18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</row>
    <row r="956" spans="2:16" x14ac:dyDescent="0.25">
      <c r="B956" s="3"/>
      <c r="C956" s="18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</row>
    <row r="957" spans="2:16" x14ac:dyDescent="0.25">
      <c r="B957" s="3"/>
      <c r="C957" s="18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</row>
    <row r="958" spans="2:16" x14ac:dyDescent="0.25">
      <c r="B958" s="3"/>
      <c r="C958" s="18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</row>
    <row r="959" spans="2:16" x14ac:dyDescent="0.25">
      <c r="B959" s="3"/>
      <c r="C959" s="18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</row>
    <row r="960" spans="2:16" x14ac:dyDescent="0.25">
      <c r="B960" s="3"/>
      <c r="C960" s="18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</row>
    <row r="961" spans="2:16" x14ac:dyDescent="0.25">
      <c r="B961" s="3"/>
      <c r="C961" s="18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</row>
    <row r="962" spans="2:16" x14ac:dyDescent="0.25">
      <c r="B962" s="3"/>
      <c r="C962" s="18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</row>
    <row r="963" spans="2:16" x14ac:dyDescent="0.25">
      <c r="B963" s="3"/>
      <c r="C963" s="18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</row>
    <row r="964" spans="2:16" x14ac:dyDescent="0.25">
      <c r="B964" s="3"/>
      <c r="C964" s="18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</row>
    <row r="965" spans="2:16" x14ac:dyDescent="0.25">
      <c r="B965" s="3"/>
      <c r="C965" s="18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</row>
    <row r="966" spans="2:16" x14ac:dyDescent="0.25">
      <c r="B966" s="3"/>
      <c r="C966" s="18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</row>
    <row r="967" spans="2:16" x14ac:dyDescent="0.25">
      <c r="B967" s="3"/>
      <c r="C967" s="18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</row>
    <row r="968" spans="2:16" x14ac:dyDescent="0.25">
      <c r="B968" s="3"/>
      <c r="C968" s="18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</row>
    <row r="969" spans="2:16" x14ac:dyDescent="0.25">
      <c r="B969" s="3"/>
      <c r="C969" s="18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</row>
    <row r="970" spans="2:16" x14ac:dyDescent="0.25">
      <c r="B970" s="3"/>
      <c r="C970" s="18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</row>
    <row r="971" spans="2:16" x14ac:dyDescent="0.25">
      <c r="B971" s="3"/>
      <c r="C971" s="18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</row>
    <row r="972" spans="2:16" x14ac:dyDescent="0.25">
      <c r="B972" s="3"/>
      <c r="C972" s="18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</row>
    <row r="973" spans="2:16" x14ac:dyDescent="0.25">
      <c r="B973" s="3"/>
      <c r="C973" s="18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</row>
    <row r="974" spans="2:16" x14ac:dyDescent="0.25">
      <c r="B974" s="3"/>
      <c r="C974" s="18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</row>
    <row r="975" spans="2:16" x14ac:dyDescent="0.25">
      <c r="B975" s="3"/>
      <c r="C975" s="18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</row>
    <row r="976" spans="2:16" x14ac:dyDescent="0.25">
      <c r="B976" s="3"/>
      <c r="C976" s="18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</row>
    <row r="977" spans="2:16" x14ac:dyDescent="0.25">
      <c r="B977" s="3"/>
      <c r="C977" s="18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</row>
    <row r="978" spans="2:16" x14ac:dyDescent="0.25">
      <c r="B978" s="3"/>
      <c r="C978" s="18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</row>
    <row r="979" spans="2:16" x14ac:dyDescent="0.25">
      <c r="B979" s="3"/>
      <c r="C979" s="18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</row>
    <row r="980" spans="2:16" x14ac:dyDescent="0.25">
      <c r="B980" s="3"/>
      <c r="C980" s="18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</row>
    <row r="981" spans="2:16" x14ac:dyDescent="0.25">
      <c r="B981" s="3"/>
      <c r="C981" s="18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</row>
    <row r="982" spans="2:16" x14ac:dyDescent="0.25">
      <c r="B982" s="3"/>
      <c r="C982" s="18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</row>
    <row r="983" spans="2:16" x14ac:dyDescent="0.25">
      <c r="B983" s="3"/>
      <c r="C983" s="18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</row>
    <row r="984" spans="2:16" x14ac:dyDescent="0.25">
      <c r="B984" s="3"/>
      <c r="C984" s="18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</row>
    <row r="985" spans="2:16" x14ac:dyDescent="0.25">
      <c r="B985" s="3"/>
      <c r="C985" s="18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</row>
    <row r="986" spans="2:16" x14ac:dyDescent="0.25">
      <c r="B986" s="3"/>
      <c r="C986" s="18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</row>
    <row r="987" spans="2:16" x14ac:dyDescent="0.25">
      <c r="B987" s="3"/>
      <c r="C987" s="18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</row>
    <row r="988" spans="2:16" x14ac:dyDescent="0.25">
      <c r="B988" s="3"/>
      <c r="C988" s="18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</row>
    <row r="989" spans="2:16" x14ac:dyDescent="0.25">
      <c r="B989" s="3"/>
      <c r="C989" s="18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</row>
    <row r="990" spans="2:16" x14ac:dyDescent="0.25">
      <c r="B990" s="3"/>
      <c r="C990" s="18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</row>
    <row r="991" spans="2:16" x14ac:dyDescent="0.25">
      <c r="B991" s="3"/>
      <c r="C991" s="18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</row>
    <row r="992" spans="2:16" x14ac:dyDescent="0.25">
      <c r="B992" s="3"/>
      <c r="C992" s="18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</row>
    <row r="993" spans="2:16" x14ac:dyDescent="0.25">
      <c r="B993" s="3"/>
      <c r="C993" s="18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</row>
    <row r="994" spans="2:16" x14ac:dyDescent="0.25">
      <c r="B994" s="3"/>
      <c r="C994" s="18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</row>
    <row r="995" spans="2:16" x14ac:dyDescent="0.25">
      <c r="B995" s="3"/>
      <c r="C995" s="18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</row>
    <row r="996" spans="2:16" x14ac:dyDescent="0.25">
      <c r="B996" s="3"/>
      <c r="C996" s="18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</row>
    <row r="997" spans="2:16" x14ac:dyDescent="0.25">
      <c r="B997" s="3"/>
      <c r="C997" s="18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</row>
    <row r="998" spans="2:16" x14ac:dyDescent="0.25">
      <c r="B998" s="3"/>
      <c r="C998" s="18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</row>
    <row r="999" spans="2:16" x14ac:dyDescent="0.25">
      <c r="B999" s="3"/>
      <c r="C999" s="18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</row>
    <row r="1000" spans="2:16" x14ac:dyDescent="0.25">
      <c r="B1000" s="3"/>
      <c r="C1000" s="18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</row>
    <row r="1001" spans="2:16" x14ac:dyDescent="0.25">
      <c r="B1001" s="3"/>
      <c r="C1001" s="18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</row>
  </sheetData>
  <autoFilter ref="A1:A1001"/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Copy of Committee Budgets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Bauer, Meredith Holt Mullenax - mullenmh</cp:lastModifiedBy>
  <dcterms:created xsi:type="dcterms:W3CDTF">2019-04-09T21:37:08Z</dcterms:created>
  <dcterms:modified xsi:type="dcterms:W3CDTF">2019-07-08T21:01:40Z</dcterms:modified>
</cp:coreProperties>
</file>