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ACECA2D4-2DB5-9748-B0CB-6C6DBD8D165E}" xr6:coauthVersionLast="36" xr6:coauthVersionMax="36" xr10:uidLastSave="{00000000-0000-0000-0000-000000000000}"/>
  <bookViews>
    <workbookView xWindow="-27700" yWindow="-600" windowWidth="27700" windowHeight="20800" tabRatio="500" activeTab="3" xr2:uid="{00000000-000D-0000-FFFF-FFFF00000000}"/>
  </bookViews>
  <sheets>
    <sheet name="Instructions" sheetId="1" r:id="rId1"/>
    <sheet name="Account Codes" sheetId="2" r:id="rId2"/>
    <sheet name="FY20 Pivot" sheetId="11" r:id="rId3"/>
    <sheet name="Account code pivot" sheetId="12" r:id="rId4"/>
    <sheet name="FY20 Budget" sheetId="3" r:id="rId5"/>
  </sheets>
  <calcPr calcId="181029"/>
  <pivotCaches>
    <pivotCache cacheId="96" r:id="rId6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3" i="3"/>
  <c r="C34" i="3"/>
  <c r="C35" i="3"/>
  <c r="C36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<sst xmlns="http://schemas.openxmlformats.org/spreadsheetml/2006/main" count="335" uniqueCount="141">
  <si>
    <t>Account Code</t>
  </si>
  <si>
    <t>Title</t>
  </si>
  <si>
    <t>Description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</si>
  <si>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</si>
  <si>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</si>
  <si>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</si>
  <si>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</si>
  <si>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</si>
  <si>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</si>
  <si>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</t>
  </si>
  <si>
    <t>Stipends for leadership positions wihtin organizations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</si>
  <si>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</si>
  <si>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</si>
  <si>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</si>
  <si>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</si>
  <si>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</si>
  <si>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</si>
  <si>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</si>
  <si>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</si>
  <si>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</si>
  <si>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</si>
  <si>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</si>
  <si>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</si>
  <si>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</si>
  <si>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</si>
  <si>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</si>
  <si>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</si>
  <si>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</si>
  <si>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</si>
  <si>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</si>
  <si>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</si>
  <si>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</si>
  <si>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</si>
  <si>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</si>
  <si>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</si>
  <si>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</si>
  <si>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</si>
  <si>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</si>
  <si>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</si>
  <si>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State Vechile</t>
  </si>
  <si>
    <t>Use of state vehicle</t>
  </si>
  <si>
    <t>Regisration and Lodging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</si>
  <si>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</si>
  <si>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</si>
  <si>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</si>
  <si>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</si>
  <si>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</si>
  <si>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</si>
  <si>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</si>
  <si>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</si>
  <si>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</si>
  <si>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</si>
  <si>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</si>
  <si>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</si>
  <si>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</si>
  <si>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</si>
  <si>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</si>
  <si>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</si>
  <si>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</si>
  <si>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</si>
  <si>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</si>
  <si>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</si>
  <si>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</si>
  <si>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</si>
  <si>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</si>
  <si>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</si>
  <si>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</si>
  <si>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t>Computer Software</t>
  </si>
  <si>
    <t>Software purchases</t>
  </si>
  <si>
    <t>Cost Breakdown</t>
  </si>
  <si>
    <t>Event/Committee</t>
  </si>
  <si>
    <t>Amount</t>
  </si>
  <si>
    <t>Charity ball advertisement</t>
  </si>
  <si>
    <t>1 ad</t>
  </si>
  <si>
    <t>advertising slides</t>
  </si>
  <si>
    <t>2 ads</t>
  </si>
  <si>
    <t>150 copies</t>
  </si>
  <si>
    <t>200 copies</t>
  </si>
  <si>
    <t>1 unit</t>
  </si>
  <si>
    <t>Swank- shipping for movies</t>
  </si>
  <si>
    <t>2 shipping movies</t>
  </si>
  <si>
    <t>Suppies for charity ball</t>
  </si>
  <si>
    <t>1 event</t>
  </si>
  <si>
    <t>educational speakers/workshops</t>
  </si>
  <si>
    <t>charity ball entertainment/festival ballroom</t>
  </si>
  <si>
    <t>charity ball</t>
  </si>
  <si>
    <t>Fall Fest</t>
  </si>
  <si>
    <t>Spring Fest</t>
  </si>
  <si>
    <t>8 members</t>
  </si>
  <si>
    <t>LGBTQ shirts</t>
  </si>
  <si>
    <t>1000 shirts</t>
  </si>
  <si>
    <t>President fall stipend</t>
  </si>
  <si>
    <t>1 stipend</t>
  </si>
  <si>
    <t>President spring stipend</t>
  </si>
  <si>
    <t>VP fall stipend</t>
  </si>
  <si>
    <t>VP spring stipend</t>
  </si>
  <si>
    <t>secretary fall stipend</t>
  </si>
  <si>
    <t>secretary spring stipend</t>
  </si>
  <si>
    <t>treasurer fall stipend</t>
  </si>
  <si>
    <t>treasurer spring stipend</t>
  </si>
  <si>
    <t>Co events coordinator fall stipend</t>
  </si>
  <si>
    <t>Co events coordinator spring stipend</t>
  </si>
  <si>
    <t>Grafton Stoval Movies- raise awareness</t>
  </si>
  <si>
    <t>2 movies</t>
  </si>
  <si>
    <t>charity Ball Rentals</t>
  </si>
  <si>
    <t>4 rentals</t>
  </si>
  <si>
    <t>Dues-- cash or check</t>
  </si>
  <si>
    <t>Sum of Amount</t>
  </si>
  <si>
    <t>Row Labels</t>
  </si>
  <si>
    <t>Total</t>
  </si>
  <si>
    <t>(blank)</t>
  </si>
  <si>
    <t>#N/A</t>
  </si>
  <si>
    <t>Grand Total</t>
  </si>
  <si>
    <t>Historian Fall Stipend</t>
  </si>
  <si>
    <t>1 Stipend</t>
  </si>
  <si>
    <r>
      <rPr>
        <b/>
        <i/>
        <sz val="12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rentals</t>
    </r>
  </si>
  <si>
    <t>65 people</t>
  </si>
  <si>
    <r>
      <rPr>
        <b/>
        <i/>
        <sz val="12"/>
        <color theme="1"/>
        <rFont val="Calibri"/>
        <family val="2"/>
        <scheme val="minor"/>
      </rPr>
      <t>Dukes Pride</t>
    </r>
    <r>
      <rPr>
        <sz val="12"/>
        <color theme="1"/>
        <rFont val="Calibri"/>
        <family val="2"/>
        <scheme val="minor"/>
      </rPr>
      <t xml:space="preserve"> advertising</t>
    </r>
  </si>
  <si>
    <r>
      <rPr>
        <b/>
        <i/>
        <sz val="12"/>
        <color theme="1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advertising</t>
    </r>
  </si>
  <si>
    <t>Charity Ball</t>
  </si>
  <si>
    <t>Dukes Pride</t>
  </si>
  <si>
    <t>Historian</t>
  </si>
  <si>
    <t>Presenters</t>
  </si>
  <si>
    <t>Community Building</t>
  </si>
  <si>
    <t>Travel</t>
  </si>
  <si>
    <t>stickers</t>
  </si>
  <si>
    <t>500 stickers</t>
  </si>
  <si>
    <t>Stipend</t>
  </si>
  <si>
    <t>multiple events throuought the year</t>
  </si>
  <si>
    <t>Dues</t>
  </si>
  <si>
    <t>Dukes Pride advertising</t>
  </si>
  <si>
    <t>Dukes Pride rentals</t>
  </si>
  <si>
    <t>DEPT ID</t>
  </si>
  <si>
    <t>25 members</t>
  </si>
  <si>
    <t>Use</t>
  </si>
  <si>
    <t>Dollar Amount</t>
  </si>
  <si>
    <t>MADISON EQUALITY</t>
  </si>
  <si>
    <t>80 people</t>
  </si>
  <si>
    <t>This amount of money doesn't cover 250 people</t>
  </si>
  <si>
    <t>Conference</t>
  </si>
  <si>
    <t>Student Activity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</si>
</sst>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2" borderId="0" xfId="0" applyFill="1"/>
    <xf numFmtId="164" fontId="0" fillId="2" borderId="0" xfId="1" applyFont="1" applyFill="1"/>
    <xf numFmtId="165" fontId="0" fillId="0" borderId="0" xfId="0" applyNumberFormat="1"/>
    <xf numFmtId="0" fontId="0" fillId="3" borderId="0" xfId="0" applyFill="1"/>
    <xf numFmtId="164" fontId="0" fillId="3" borderId="0" xfId="1" applyFont="1" applyFill="1"/>
    <xf numFmtId="0" fontId="0" fillId="0" borderId="0" xfId="0" applyNumberFormat="1"/>
  </cellXfs>
  <cellStyles count="20">
    <cellStyle name="Currency" xfId="1" builtinId="4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6" builtinId="8" hidden="1"/>
    <cellStyle name="Hyperlink" xfId="10" builtinId="8" hidden="1"/>
    <cellStyle name="Hyperlink" xfId="8" builtinId="8" hidden="1"/>
    <cellStyle name="Hyperlink" xfId="4" builtinId="8" hidden="1"/>
    <cellStyle name="Hyperlink" xfId="2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33871064814" createdVersion="4" refreshedVersion="6" minRefreshableVersion="3" recordCount="88" xr:uid="{00000000-000A-0000-FFFF-FFFF07000000}">
  <cacheSource type="worksheet">
    <worksheetSource ref="A1:G1048576" sheet="FY20 Budget"/>
  </cacheSource>
  <cacheFields count="7">
    <cacheField name="DEPT ID" numFmtId="0">
      <sharedItems containsString="0" containsBlank="1" containsNumber="1" containsInteger="1" minValue="800213" maxValue="800213"/>
    </cacheField>
    <cacheField name="Account Code" numFmtId="0">
      <sharedItems containsString="0" containsBlank="1" containsNumber="1" containsInteger="1" minValue="10600" maxValue="153400" count="15">
        <n v="121200"/>
        <n v="121500"/>
        <n v="121900"/>
        <n v="124600"/>
        <n v="126400"/>
        <n v="128400"/>
        <n v="128500"/>
        <n v="128800"/>
        <n v="131100"/>
        <n v="137810"/>
        <n v="119900"/>
        <n v="153400"/>
        <n v="11570"/>
        <n v="10600"/>
        <m/>
      </sharedItems>
    </cacheField>
    <cacheField name="Title" numFmtId="0">
      <sharedItems containsBlank="1" count="16">
        <s v="Media Services"/>
        <s v="Printing Services"/>
        <s v="Inbound Freight"/>
        <s v="Public Information &amp; Public Relations"/>
        <s v="Food &amp; Dietary Services"/>
        <s v="State Vechile"/>
        <s v="Regisration and Lodging"/>
        <s v="Travel Meals"/>
        <s v="Apparel supplies"/>
        <s v="Promotional Supplies"/>
        <s v="Stipends"/>
        <s v="Equipment Rentals"/>
        <s v="Miscellaneous Revenue"/>
        <s v="Student Activity Fee"/>
        <e v="#N/A"/>
        <m/>
      </sharedItems>
    </cacheField>
    <cacheField name="Description" numFmtId="0">
      <sharedItems containsBlank="1" count="33">
        <s v="Charity ball advertisement"/>
        <s v="Dukes Pride advertising"/>
        <s v="advertising slides"/>
        <s v="Swank- shipping for movies"/>
        <s v="Suppies for charity ball"/>
        <s v="educational speakers/workshops"/>
        <s v="charity ball entertainment/festival ballroom"/>
        <s v="charity ball"/>
        <s v="Fall Fest"/>
        <s v="Spring Fest"/>
        <s v="Conference"/>
        <s v="LGBTQ shirts"/>
        <s v="stickers"/>
        <s v="President fall stipend"/>
        <s v="President spring stipend"/>
        <s v="VP fall stipend"/>
        <s v="VP spring stipend"/>
        <s v="secretary fall stipend"/>
        <s v="secretary spring stipend"/>
        <s v="treasurer fall stipend"/>
        <s v="treasurer spring stipend"/>
        <s v="Co events coordinator fall stipend"/>
        <s v="Co events coordinator spring stipend"/>
        <s v="Historian Fall Stipend"/>
        <s v="Grafton Stoval Movies- raise awareness"/>
        <s v="charity Ball Rentals"/>
        <s v="Dukes Pride rentals"/>
        <s v="Dues-- cash or check"/>
        <s v="SGA Allocation"/>
        <m/>
        <s v="Unity Conference" u="1"/>
        <s v="QPOC conference" u="1"/>
        <s v="Vp stipend" u="1"/>
      </sharedItems>
    </cacheField>
    <cacheField name="Cost Breakdown" numFmtId="0">
      <sharedItems containsBlank="1" count="20">
        <s v="1 ad"/>
        <s v="2 ads"/>
        <s v="150 copies"/>
        <s v="200 copies"/>
        <s v="2 shipping movies"/>
        <s v="1 event"/>
        <s v="multiple events throuought the year"/>
        <s v="80 people"/>
        <s v="65 people"/>
        <s v="8 members"/>
        <s v="1000 shirts"/>
        <s v="500 stickers"/>
        <s v="1 stipend"/>
        <s v="2 movies"/>
        <s v="4 rentals"/>
        <s v="1 unit"/>
        <s v="25 members"/>
        <m/>
        <s v="10 members" u="1"/>
        <s v="250 people" u="1"/>
      </sharedItems>
    </cacheField>
    <cacheField name="Event/Committee" numFmtId="0">
      <sharedItems containsBlank="1"/>
    </cacheField>
    <cacheField name="Amount" numFmtId="0">
      <sharedItems containsString="0" containsBlank="1" containsNumber="1" minValue="-25448" maxValue="1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n v="800213"/>
    <x v="0"/>
    <x v="0"/>
    <x v="0"/>
    <x v="0"/>
    <s v="Charity Ball"/>
    <n v="225"/>
  </r>
  <r>
    <n v="800213"/>
    <x v="0"/>
    <x v="0"/>
    <x v="1"/>
    <x v="0"/>
    <s v="Dukes Pride"/>
    <n v="225"/>
  </r>
  <r>
    <n v="800213"/>
    <x v="0"/>
    <x v="0"/>
    <x v="2"/>
    <x v="1"/>
    <s v="Dukes Pride"/>
    <n v="50"/>
  </r>
  <r>
    <n v="800213"/>
    <x v="1"/>
    <x v="1"/>
    <x v="0"/>
    <x v="2"/>
    <s v="Charity Ball"/>
    <n v="22.5"/>
  </r>
  <r>
    <n v="800213"/>
    <x v="1"/>
    <x v="1"/>
    <x v="1"/>
    <x v="3"/>
    <s v="Dukes Pride"/>
    <n v="29.5"/>
  </r>
  <r>
    <n v="800213"/>
    <x v="2"/>
    <x v="2"/>
    <x v="3"/>
    <x v="4"/>
    <s v="Historian"/>
    <n v="42"/>
  </r>
  <r>
    <n v="800213"/>
    <x v="3"/>
    <x v="3"/>
    <x v="4"/>
    <x v="5"/>
    <s v="Charity Ball"/>
    <n v="315"/>
  </r>
  <r>
    <n v="800213"/>
    <x v="3"/>
    <x v="3"/>
    <x v="5"/>
    <x v="6"/>
    <s v="Presenters"/>
    <n v="12000"/>
  </r>
  <r>
    <n v="800213"/>
    <x v="3"/>
    <x v="3"/>
    <x v="6"/>
    <x v="5"/>
    <s v="Charity Ball"/>
    <n v="500"/>
  </r>
  <r>
    <n v="800213"/>
    <x v="4"/>
    <x v="4"/>
    <x v="7"/>
    <x v="7"/>
    <s v="Charity Ball"/>
    <n v="850"/>
  </r>
  <r>
    <n v="800213"/>
    <x v="4"/>
    <x v="4"/>
    <x v="8"/>
    <x v="8"/>
    <s v="Community Building"/>
    <n v="250"/>
  </r>
  <r>
    <n v="800213"/>
    <x v="4"/>
    <x v="4"/>
    <x v="9"/>
    <x v="8"/>
    <s v="Community Building"/>
    <n v="250"/>
  </r>
  <r>
    <n v="800213"/>
    <x v="5"/>
    <x v="5"/>
    <x v="10"/>
    <x v="9"/>
    <s v="Travel"/>
    <n v="1450"/>
  </r>
  <r>
    <n v="800213"/>
    <x v="6"/>
    <x v="6"/>
    <x v="10"/>
    <x v="9"/>
    <s v="Travel"/>
    <n v="1800"/>
  </r>
  <r>
    <n v="800213"/>
    <x v="7"/>
    <x v="7"/>
    <x v="10"/>
    <x v="9"/>
    <s v="Travel"/>
    <n v="540"/>
  </r>
  <r>
    <n v="800213"/>
    <x v="8"/>
    <x v="8"/>
    <x v="11"/>
    <x v="10"/>
    <s v="Dukes Pride"/>
    <n v="4999"/>
  </r>
  <r>
    <n v="800213"/>
    <x v="9"/>
    <x v="9"/>
    <x v="12"/>
    <x v="11"/>
    <s v="Historian"/>
    <n v="250"/>
  </r>
  <r>
    <n v="800213"/>
    <x v="10"/>
    <x v="10"/>
    <x v="13"/>
    <x v="12"/>
    <s v="Stipend"/>
    <n v="50"/>
  </r>
  <r>
    <n v="800213"/>
    <x v="10"/>
    <x v="10"/>
    <x v="14"/>
    <x v="12"/>
    <s v="Stipend"/>
    <n v="50"/>
  </r>
  <r>
    <n v="800213"/>
    <x v="10"/>
    <x v="10"/>
    <x v="15"/>
    <x v="12"/>
    <s v="Stipend"/>
    <n v="50"/>
  </r>
  <r>
    <n v="800213"/>
    <x v="10"/>
    <x v="10"/>
    <x v="16"/>
    <x v="12"/>
    <s v="Stipend"/>
    <n v="50"/>
  </r>
  <r>
    <n v="800213"/>
    <x v="10"/>
    <x v="10"/>
    <x v="17"/>
    <x v="12"/>
    <s v="Stipend"/>
    <n v="50"/>
  </r>
  <r>
    <n v="800213"/>
    <x v="10"/>
    <x v="10"/>
    <x v="18"/>
    <x v="12"/>
    <s v="Stipend"/>
    <n v="50"/>
  </r>
  <r>
    <n v="800213"/>
    <x v="10"/>
    <x v="10"/>
    <x v="19"/>
    <x v="12"/>
    <s v="Stipend"/>
    <n v="50"/>
  </r>
  <r>
    <n v="800213"/>
    <x v="10"/>
    <x v="10"/>
    <x v="20"/>
    <x v="12"/>
    <s v="Stipend"/>
    <n v="50"/>
  </r>
  <r>
    <n v="800213"/>
    <x v="10"/>
    <x v="10"/>
    <x v="21"/>
    <x v="12"/>
    <s v="Stipend"/>
    <n v="50"/>
  </r>
  <r>
    <n v="800213"/>
    <x v="10"/>
    <x v="10"/>
    <x v="22"/>
    <x v="12"/>
    <s v="Stipend"/>
    <n v="50"/>
  </r>
  <r>
    <n v="800213"/>
    <x v="10"/>
    <x v="10"/>
    <x v="21"/>
    <x v="12"/>
    <s v="Stipend"/>
    <n v="50"/>
  </r>
  <r>
    <n v="800213"/>
    <x v="10"/>
    <x v="10"/>
    <x v="22"/>
    <x v="12"/>
    <s v="Stipend"/>
    <n v="50"/>
  </r>
  <r>
    <n v="800213"/>
    <x v="10"/>
    <x v="10"/>
    <x v="23"/>
    <x v="12"/>
    <s v="Stipend"/>
    <n v="50"/>
  </r>
  <r>
    <n v="800213"/>
    <x v="10"/>
    <x v="10"/>
    <x v="23"/>
    <x v="12"/>
    <s v="Stipend"/>
    <n v="50"/>
  </r>
  <r>
    <n v="800213"/>
    <x v="11"/>
    <x v="11"/>
    <x v="24"/>
    <x v="13"/>
    <s v="Historian"/>
    <n v="700"/>
  </r>
  <r>
    <n v="800213"/>
    <x v="11"/>
    <x v="11"/>
    <x v="25"/>
    <x v="14"/>
    <s v="Charity Ball"/>
    <n v="300"/>
  </r>
  <r>
    <n v="800213"/>
    <x v="11"/>
    <x v="11"/>
    <x v="26"/>
    <x v="15"/>
    <s v="Dukes Pride"/>
    <n v="200"/>
  </r>
  <r>
    <n v="800213"/>
    <x v="12"/>
    <x v="12"/>
    <x v="27"/>
    <x v="16"/>
    <s v="Dues"/>
    <n v="-250"/>
  </r>
  <r>
    <n v="800213"/>
    <x v="13"/>
    <x v="13"/>
    <x v="28"/>
    <x v="17"/>
    <m/>
    <n v="-25448"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4"/>
    <x v="29"/>
    <x v="17"/>
    <m/>
    <m/>
  </r>
  <r>
    <m/>
    <x v="14"/>
    <x v="15"/>
    <x v="29"/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9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B3:C106" firstHeaderRow="2" firstDataRow="2" firstDataCol="1"/>
  <pivotFields count="7">
    <pivotField showAll="0"/>
    <pivotField axis="axisRow" showAll="0" defaultSubtotal="0">
      <items count="15"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4"/>
        <item x="13"/>
      </items>
    </pivotField>
    <pivotField axis="axisRow" showAll="0" defaultSubtotal="0">
      <items count="16">
        <item x="8"/>
        <item x="11"/>
        <item x="4"/>
        <item x="2"/>
        <item x="0"/>
        <item x="12"/>
        <item x="1"/>
        <item x="9"/>
        <item x="3"/>
        <item x="6"/>
        <item x="5"/>
        <item x="10"/>
        <item x="7"/>
        <item x="14"/>
        <item x="15"/>
        <item x="13"/>
      </items>
    </pivotField>
    <pivotField axis="axisRow" showAll="0" defaultSubtotal="0">
      <items count="33">
        <item x="2"/>
        <item x="7"/>
        <item x="0"/>
        <item x="6"/>
        <item x="25"/>
        <item x="21"/>
        <item x="22"/>
        <item x="27"/>
        <item x="1"/>
        <item x="26"/>
        <item x="5"/>
        <item x="8"/>
        <item x="24"/>
        <item x="23"/>
        <item x="11"/>
        <item x="13"/>
        <item x="14"/>
        <item m="1" x="31"/>
        <item x="17"/>
        <item x="18"/>
        <item x="9"/>
        <item x="12"/>
        <item x="4"/>
        <item x="3"/>
        <item x="19"/>
        <item x="20"/>
        <item m="1" x="30"/>
        <item x="15"/>
        <item x="16"/>
        <item x="29"/>
        <item m="1" x="32"/>
        <item x="10"/>
        <item x="28"/>
      </items>
    </pivotField>
    <pivotField axis="axisRow" showAll="0" defaultSubtotal="0">
      <items count="20">
        <item x="0"/>
        <item x="5"/>
        <item x="12"/>
        <item x="15"/>
        <item m="1" x="18"/>
        <item x="10"/>
        <item x="2"/>
        <item x="1"/>
        <item x="13"/>
        <item x="4"/>
        <item x="3"/>
        <item x="16"/>
        <item m="1" x="19"/>
        <item x="14"/>
        <item x="11"/>
        <item x="8"/>
        <item x="9"/>
        <item x="6"/>
        <item x="17"/>
        <item x="7"/>
      </items>
    </pivotField>
    <pivotField showAll="0"/>
    <pivotField dataField="1" showAll="0"/>
  </pivotFields>
  <rowFields count="4">
    <field x="1"/>
    <field x="2"/>
    <field x="3"/>
    <field x="4"/>
  </rowFields>
  <rowItems count="102">
    <i>
      <x/>
    </i>
    <i r="1">
      <x v="5"/>
    </i>
    <i r="2">
      <x v="7"/>
    </i>
    <i r="3">
      <x v="11"/>
    </i>
    <i>
      <x v="1"/>
    </i>
    <i r="1">
      <x v="11"/>
    </i>
    <i r="2">
      <x v="5"/>
    </i>
    <i r="3">
      <x v="2"/>
    </i>
    <i r="2">
      <x v="6"/>
    </i>
    <i r="3">
      <x v="2"/>
    </i>
    <i r="2">
      <x v="13"/>
    </i>
    <i r="3">
      <x v="2"/>
    </i>
    <i r="2">
      <x v="15"/>
    </i>
    <i r="3">
      <x v="2"/>
    </i>
    <i r="2">
      <x v="16"/>
    </i>
    <i r="3">
      <x v="2"/>
    </i>
    <i r="2">
      <x v="18"/>
    </i>
    <i r="3">
      <x v="2"/>
    </i>
    <i r="2">
      <x v="19"/>
    </i>
    <i r="3">
      <x v="2"/>
    </i>
    <i r="2">
      <x v="24"/>
    </i>
    <i r="3">
      <x v="2"/>
    </i>
    <i r="2">
      <x v="25"/>
    </i>
    <i r="3">
      <x v="2"/>
    </i>
    <i r="2">
      <x v="27"/>
    </i>
    <i r="3">
      <x v="2"/>
    </i>
    <i r="2">
      <x v="28"/>
    </i>
    <i r="3">
      <x v="2"/>
    </i>
    <i>
      <x v="2"/>
    </i>
    <i r="1">
      <x v="4"/>
    </i>
    <i r="2">
      <x/>
    </i>
    <i r="3">
      <x v="7"/>
    </i>
    <i r="2">
      <x v="2"/>
    </i>
    <i r="3">
      <x/>
    </i>
    <i r="2">
      <x v="8"/>
    </i>
    <i r="3">
      <x/>
    </i>
    <i>
      <x v="3"/>
    </i>
    <i r="1">
      <x v="6"/>
    </i>
    <i r="2">
      <x v="2"/>
    </i>
    <i r="3">
      <x v="6"/>
    </i>
    <i r="2">
      <x v="8"/>
    </i>
    <i r="3">
      <x v="10"/>
    </i>
    <i>
      <x v="4"/>
    </i>
    <i r="1">
      <x v="3"/>
    </i>
    <i r="2">
      <x v="23"/>
    </i>
    <i r="3">
      <x v="9"/>
    </i>
    <i>
      <x v="5"/>
    </i>
    <i r="1">
      <x v="8"/>
    </i>
    <i r="2">
      <x v="3"/>
    </i>
    <i r="3">
      <x v="1"/>
    </i>
    <i r="2">
      <x v="10"/>
    </i>
    <i r="3">
      <x v="17"/>
    </i>
    <i r="2">
      <x v="22"/>
    </i>
    <i r="3">
      <x v="1"/>
    </i>
    <i>
      <x v="6"/>
    </i>
    <i r="1">
      <x v="2"/>
    </i>
    <i r="2">
      <x v="1"/>
    </i>
    <i r="3">
      <x v="19"/>
    </i>
    <i r="2">
      <x v="11"/>
    </i>
    <i r="3">
      <x v="15"/>
    </i>
    <i r="2">
      <x v="20"/>
    </i>
    <i r="3">
      <x v="15"/>
    </i>
    <i>
      <x v="7"/>
    </i>
    <i r="1">
      <x v="10"/>
    </i>
    <i r="2">
      <x v="31"/>
    </i>
    <i r="3">
      <x v="16"/>
    </i>
    <i>
      <x v="8"/>
    </i>
    <i r="1">
      <x v="9"/>
    </i>
    <i r="2">
      <x v="31"/>
    </i>
    <i r="3">
      <x v="16"/>
    </i>
    <i>
      <x v="9"/>
    </i>
    <i r="1">
      <x v="12"/>
    </i>
    <i r="2">
      <x v="31"/>
    </i>
    <i r="3">
      <x v="16"/>
    </i>
    <i>
      <x v="10"/>
    </i>
    <i r="1">
      <x/>
    </i>
    <i r="2">
      <x v="14"/>
    </i>
    <i r="3">
      <x v="5"/>
    </i>
    <i>
      <x v="11"/>
    </i>
    <i r="1">
      <x v="7"/>
    </i>
    <i r="2">
      <x v="21"/>
    </i>
    <i r="3">
      <x v="14"/>
    </i>
    <i>
      <x v="12"/>
    </i>
    <i r="1">
      <x v="1"/>
    </i>
    <i r="2">
      <x v="4"/>
    </i>
    <i r="3">
      <x v="13"/>
    </i>
    <i r="2">
      <x v="9"/>
    </i>
    <i r="3">
      <x v="3"/>
    </i>
    <i r="2">
      <x v="12"/>
    </i>
    <i r="3">
      <x v="8"/>
    </i>
    <i>
      <x v="13"/>
    </i>
    <i r="1">
      <x v="13"/>
    </i>
    <i r="2">
      <x v="29"/>
    </i>
    <i r="3">
      <x v="18"/>
    </i>
    <i r="1">
      <x v="14"/>
    </i>
    <i r="2">
      <x v="29"/>
    </i>
    <i r="3">
      <x v="18"/>
    </i>
    <i>
      <x v="14"/>
    </i>
    <i r="1">
      <x v="15"/>
    </i>
    <i r="2">
      <x v="32"/>
    </i>
    <i r="3">
      <x v="18"/>
    </i>
    <i t="grand">
      <x/>
    </i>
  </rowItems>
  <colItems count="1">
    <i/>
  </colItems>
  <dataFields count="1">
    <dataField name="Sum of Amount" fld="6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9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70" firstHeaderRow="1" firstDataRow="1" firstDataCol="1"/>
  <pivotFields count="7">
    <pivotField showAll="0"/>
    <pivotField axis="axisRow" showAll="0" sortType="ascending" sumSubtotal="1">
      <items count="16">
        <item x="13"/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4"/>
        <item t="sum"/>
      </items>
    </pivotField>
    <pivotField axis="axisRow" showAll="0" defaultSubtotal="0">
      <items count="16">
        <item x="8"/>
        <item x="11"/>
        <item x="4"/>
        <item x="2"/>
        <item x="0"/>
        <item x="12"/>
        <item x="1"/>
        <item x="9"/>
        <item x="3"/>
        <item x="6"/>
        <item x="5"/>
        <item x="10"/>
        <item x="7"/>
        <item x="14"/>
        <item x="15"/>
        <item x="13"/>
      </items>
    </pivotField>
    <pivotField axis="axisRow" showAll="0" defaultSubtotal="0">
      <items count="33">
        <item x="2"/>
        <item x="7"/>
        <item x="0"/>
        <item x="6"/>
        <item x="25"/>
        <item x="21"/>
        <item x="22"/>
        <item x="10"/>
        <item x="27"/>
        <item x="1"/>
        <item x="26"/>
        <item x="5"/>
        <item x="8"/>
        <item x="24"/>
        <item x="23"/>
        <item x="11"/>
        <item x="13"/>
        <item x="14"/>
        <item m="1" x="31"/>
        <item x="17"/>
        <item x="18"/>
        <item x="9"/>
        <item x="12"/>
        <item x="4"/>
        <item x="3"/>
        <item x="19"/>
        <item x="20"/>
        <item m="1" x="30"/>
        <item x="15"/>
        <item x="16"/>
        <item m="1" x="32"/>
        <item x="29"/>
        <item x="28"/>
      </items>
    </pivotField>
    <pivotField showAll="0"/>
    <pivotField showAll="0"/>
    <pivotField dataField="1" showAll="0"/>
  </pivotFields>
  <rowFields count="3">
    <field x="1"/>
    <field x="2"/>
    <field x="3"/>
  </rowFields>
  <rowItems count="67">
    <i>
      <x/>
    </i>
    <i r="1">
      <x v="15"/>
    </i>
    <i r="2">
      <x v="32"/>
    </i>
    <i>
      <x v="1"/>
    </i>
    <i r="1">
      <x v="5"/>
    </i>
    <i r="2">
      <x v="8"/>
    </i>
    <i>
      <x v="2"/>
    </i>
    <i r="1">
      <x v="11"/>
    </i>
    <i r="2">
      <x v="5"/>
    </i>
    <i r="2">
      <x v="6"/>
    </i>
    <i r="2">
      <x v="14"/>
    </i>
    <i r="2">
      <x v="16"/>
    </i>
    <i r="2">
      <x v="17"/>
    </i>
    <i r="2">
      <x v="19"/>
    </i>
    <i r="2">
      <x v="20"/>
    </i>
    <i r="2">
      <x v="25"/>
    </i>
    <i r="2">
      <x v="26"/>
    </i>
    <i r="2">
      <x v="28"/>
    </i>
    <i r="2">
      <x v="29"/>
    </i>
    <i>
      <x v="3"/>
    </i>
    <i r="1">
      <x v="4"/>
    </i>
    <i r="2">
      <x/>
    </i>
    <i r="2">
      <x v="2"/>
    </i>
    <i r="2">
      <x v="9"/>
    </i>
    <i>
      <x v="4"/>
    </i>
    <i r="1">
      <x v="6"/>
    </i>
    <i r="2">
      <x v="2"/>
    </i>
    <i r="2">
      <x v="9"/>
    </i>
    <i>
      <x v="5"/>
    </i>
    <i r="1">
      <x v="3"/>
    </i>
    <i r="2">
      <x v="24"/>
    </i>
    <i>
      <x v="6"/>
    </i>
    <i r="1">
      <x v="8"/>
    </i>
    <i r="2">
      <x v="3"/>
    </i>
    <i r="2">
      <x v="11"/>
    </i>
    <i r="2">
      <x v="23"/>
    </i>
    <i>
      <x v="7"/>
    </i>
    <i r="1">
      <x v="2"/>
    </i>
    <i r="2">
      <x v="1"/>
    </i>
    <i r="2">
      <x v="12"/>
    </i>
    <i r="2">
      <x v="21"/>
    </i>
    <i>
      <x v="8"/>
    </i>
    <i r="1">
      <x v="10"/>
    </i>
    <i r="2">
      <x v="7"/>
    </i>
    <i>
      <x v="9"/>
    </i>
    <i r="1">
      <x v="9"/>
    </i>
    <i r="2">
      <x v="7"/>
    </i>
    <i>
      <x v="10"/>
    </i>
    <i r="1">
      <x v="12"/>
    </i>
    <i r="2">
      <x v="7"/>
    </i>
    <i>
      <x v="11"/>
    </i>
    <i r="1">
      <x/>
    </i>
    <i r="2">
      <x v="15"/>
    </i>
    <i>
      <x v="12"/>
    </i>
    <i r="1">
      <x v="7"/>
    </i>
    <i r="2">
      <x v="22"/>
    </i>
    <i>
      <x v="13"/>
    </i>
    <i r="1">
      <x v="1"/>
    </i>
    <i r="2">
      <x v="4"/>
    </i>
    <i r="2">
      <x v="10"/>
    </i>
    <i r="2">
      <x v="13"/>
    </i>
    <i>
      <x v="14"/>
    </i>
    <i r="1">
      <x v="13"/>
    </i>
    <i r="2">
      <x v="31"/>
    </i>
    <i r="1">
      <x v="14"/>
    </i>
    <i r="2">
      <x v="31"/>
    </i>
    <i t="grand">
      <x/>
    </i>
  </rowItems>
  <colItems count="1">
    <i/>
  </colItems>
  <dataFields count="1">
    <dataField name="Sum of Amount" fld="6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82" workbookViewId="0">
      <selection activeCell="C9" sqref="C9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0</v>
      </c>
      <c r="B1" s="1" t="s">
        <v>1</v>
      </c>
      <c r="C1" s="1" t="s">
        <v>2</v>
      </c>
    </row>
    <row r="2" spans="1:3" x14ac:dyDescent="0.2">
      <c r="A2">
        <v>10600</v>
      </c>
      <c r="B2" t="s">
        <v>3</v>
      </c>
      <c r="C2" t="s">
        <v>4</v>
      </c>
    </row>
    <row r="3" spans="1:3" s="1" customFormat="1" x14ac:dyDescent="0.2">
      <c r="A3">
        <v>11570</v>
      </c>
      <c r="B3" t="s">
        <v>5</v>
      </c>
      <c r="C3" s="1" t="s">
        <v>6</v>
      </c>
    </row>
    <row r="4" spans="1:3" s="1" customFormat="1" x14ac:dyDescent="0.2">
      <c r="A4">
        <v>11710</v>
      </c>
      <c r="B4" t="s">
        <v>7</v>
      </c>
      <c r="C4" t="s">
        <v>8</v>
      </c>
    </row>
    <row r="5" spans="1:3" x14ac:dyDescent="0.2">
      <c r="A5">
        <v>119900</v>
      </c>
      <c r="B5" t="s">
        <v>9</v>
      </c>
      <c r="C5" t="s">
        <v>10</v>
      </c>
    </row>
    <row r="6" spans="1:3" x14ac:dyDescent="0.2">
      <c r="A6">
        <v>121200</v>
      </c>
      <c r="B6" t="s">
        <v>11</v>
      </c>
      <c r="C6" t="s">
        <v>12</v>
      </c>
    </row>
    <row r="7" spans="1:3" x14ac:dyDescent="0.2">
      <c r="A7">
        <v>121400</v>
      </c>
      <c r="B7" t="s">
        <v>13</v>
      </c>
      <c r="C7" t="s">
        <v>14</v>
      </c>
    </row>
    <row r="8" spans="1:3" x14ac:dyDescent="0.2">
      <c r="A8">
        <v>121500</v>
      </c>
      <c r="B8" t="s">
        <v>15</v>
      </c>
      <c r="C8" t="s">
        <v>16</v>
      </c>
    </row>
    <row r="9" spans="1:3" x14ac:dyDescent="0.2">
      <c r="A9">
        <v>121800</v>
      </c>
      <c r="B9" t="s">
        <v>17</v>
      </c>
      <c r="C9" t="s">
        <v>18</v>
      </c>
    </row>
    <row r="10" spans="1:3" x14ac:dyDescent="0.2">
      <c r="A10">
        <v>121900</v>
      </c>
      <c r="B10" t="s">
        <v>19</v>
      </c>
      <c r="C10" t="s">
        <v>20</v>
      </c>
    </row>
    <row r="11" spans="1:3" x14ac:dyDescent="0.2">
      <c r="A11">
        <v>122100</v>
      </c>
      <c r="B11" t="s">
        <v>21</v>
      </c>
      <c r="C11" t="s">
        <v>22</v>
      </c>
    </row>
    <row r="12" spans="1:3" x14ac:dyDescent="0.2">
      <c r="A12">
        <v>122200</v>
      </c>
      <c r="B12" t="s">
        <v>23</v>
      </c>
      <c r="C12" t="s">
        <v>24</v>
      </c>
    </row>
    <row r="13" spans="1:3" x14ac:dyDescent="0.2">
      <c r="A13">
        <v>124600</v>
      </c>
      <c r="B13" t="s">
        <v>25</v>
      </c>
      <c r="C13" t="s">
        <v>26</v>
      </c>
    </row>
    <row r="14" spans="1:3" x14ac:dyDescent="0.2">
      <c r="A14">
        <v>126140</v>
      </c>
      <c r="B14" t="s">
        <v>27</v>
      </c>
      <c r="C14" t="s">
        <v>28</v>
      </c>
    </row>
    <row r="15" spans="1:3" x14ac:dyDescent="0.2">
      <c r="A15">
        <v>126400</v>
      </c>
      <c r="B15" t="s">
        <v>29</v>
      </c>
      <c r="C15" t="s">
        <v>30</v>
      </c>
    </row>
    <row r="16" spans="1:3" x14ac:dyDescent="0.2">
      <c r="A16">
        <v>127400</v>
      </c>
      <c r="B16" t="s">
        <v>31</v>
      </c>
      <c r="C16" t="s">
        <v>32</v>
      </c>
    </row>
    <row r="17" spans="1:3" x14ac:dyDescent="0.2">
      <c r="A17">
        <v>127500</v>
      </c>
      <c r="B17" t="s">
        <v>33</v>
      </c>
      <c r="C17" t="s">
        <v>34</v>
      </c>
    </row>
    <row r="18" spans="1:3" x14ac:dyDescent="0.2">
      <c r="A18">
        <v>128200</v>
      </c>
      <c r="B18" t="s">
        <v>35</v>
      </c>
      <c r="C18" t="s">
        <v>36</v>
      </c>
    </row>
    <row r="19" spans="1:3" x14ac:dyDescent="0.2">
      <c r="A19">
        <v>128300</v>
      </c>
      <c r="B19" t="s">
        <v>37</v>
      </c>
      <c r="C19" t="s">
        <v>38</v>
      </c>
    </row>
    <row r="20" spans="1:3" x14ac:dyDescent="0.2">
      <c r="A20">
        <v>128400</v>
      </c>
      <c r="B20" t="s">
        <v>39</v>
      </c>
      <c r="C20" t="s">
        <v>40</v>
      </c>
    </row>
    <row r="21" spans="1:3" x14ac:dyDescent="0.2">
      <c r="A21">
        <v>128500</v>
      </c>
      <c r="B21" t="s">
        <v>41</v>
      </c>
      <c r="C21" t="s">
        <v>42</v>
      </c>
    </row>
    <row r="22" spans="1:3" x14ac:dyDescent="0.2">
      <c r="A22">
        <v>128800</v>
      </c>
      <c r="B22" t="s">
        <v>43</v>
      </c>
      <c r="C22" t="s">
        <v>44</v>
      </c>
    </row>
    <row r="23" spans="1:3" x14ac:dyDescent="0.2">
      <c r="A23">
        <v>131100</v>
      </c>
      <c r="B23" t="s">
        <v>45</v>
      </c>
      <c r="C23" t="s">
        <v>46</v>
      </c>
    </row>
    <row r="24" spans="1:3" x14ac:dyDescent="0.2">
      <c r="A24">
        <v>131200</v>
      </c>
      <c r="B24" t="s">
        <v>47</v>
      </c>
      <c r="C24" s="1" t="s">
        <v>48</v>
      </c>
    </row>
    <row r="25" spans="1:3" x14ac:dyDescent="0.2">
      <c r="A25">
        <v>131300</v>
      </c>
      <c r="B25" t="s">
        <v>49</v>
      </c>
      <c r="C25" t="s">
        <v>50</v>
      </c>
    </row>
    <row r="26" spans="1:3" x14ac:dyDescent="0.2">
      <c r="A26">
        <v>137700</v>
      </c>
      <c r="B26" t="s">
        <v>51</v>
      </c>
      <c r="C26" t="s">
        <v>52</v>
      </c>
    </row>
    <row r="27" spans="1:3" x14ac:dyDescent="0.2">
      <c r="A27">
        <v>136200</v>
      </c>
      <c r="B27" t="s">
        <v>53</v>
      </c>
      <c r="C27" t="s">
        <v>54</v>
      </c>
    </row>
    <row r="28" spans="1:3" x14ac:dyDescent="0.2">
      <c r="A28">
        <v>136400</v>
      </c>
      <c r="B28" t="s">
        <v>55</v>
      </c>
      <c r="C28" t="s">
        <v>56</v>
      </c>
    </row>
    <row r="29" spans="1:3" x14ac:dyDescent="0.2">
      <c r="A29">
        <v>137800</v>
      </c>
      <c r="B29" t="s">
        <v>57</v>
      </c>
      <c r="C29" t="s">
        <v>58</v>
      </c>
    </row>
    <row r="30" spans="1:3" x14ac:dyDescent="0.2">
      <c r="A30">
        <v>137810</v>
      </c>
      <c r="B30" t="s">
        <v>59</v>
      </c>
      <c r="C30" t="s">
        <v>60</v>
      </c>
    </row>
    <row r="31" spans="1:3" x14ac:dyDescent="0.2">
      <c r="A31">
        <v>141300</v>
      </c>
      <c r="B31" t="s">
        <v>61</v>
      </c>
      <c r="C31" t="s">
        <v>62</v>
      </c>
    </row>
    <row r="32" spans="1:3" x14ac:dyDescent="0.2">
      <c r="A32">
        <v>153400</v>
      </c>
      <c r="B32" t="s">
        <v>63</v>
      </c>
      <c r="C32" t="s">
        <v>64</v>
      </c>
    </row>
    <row r="33" spans="1:3" x14ac:dyDescent="0.2">
      <c r="A33">
        <v>153500</v>
      </c>
      <c r="B33" t="s">
        <v>65</v>
      </c>
      <c r="C33" t="s">
        <v>66</v>
      </c>
    </row>
    <row r="34" spans="1:3" x14ac:dyDescent="0.2">
      <c r="A34">
        <v>221800</v>
      </c>
      <c r="B34" t="s">
        <v>67</v>
      </c>
      <c r="C34" t="s">
        <v>68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06"/>
  <sheetViews>
    <sheetView topLeftCell="A28" zoomScaleNormal="100" zoomScalePageLayoutView="150" workbookViewId="0">
      <selection activeCell="C95" sqref="C95"/>
    </sheetView>
  </sheetViews>
  <sheetFormatPr baseColWidth="10" defaultColWidth="11" defaultRowHeight="16" x14ac:dyDescent="0.2"/>
  <cols>
    <col min="2" max="2" width="44.5" bestFit="1" customWidth="1"/>
    <col min="3" max="3" width="10.83203125" bestFit="1" customWidth="1"/>
  </cols>
  <sheetData>
    <row r="1" spans="2:3" x14ac:dyDescent="0.2">
      <c r="B1" t="s">
        <v>136</v>
      </c>
    </row>
    <row r="3" spans="2:3" x14ac:dyDescent="0.2">
      <c r="B3" s="4" t="s">
        <v>107</v>
      </c>
    </row>
    <row r="4" spans="2:3" x14ac:dyDescent="0.2">
      <c r="B4" s="4" t="s">
        <v>108</v>
      </c>
      <c r="C4" t="s">
        <v>109</v>
      </c>
    </row>
    <row r="5" spans="2:3" x14ac:dyDescent="0.2">
      <c r="B5" s="5">
        <v>11570</v>
      </c>
      <c r="C5" s="11"/>
    </row>
    <row r="6" spans="2:3" x14ac:dyDescent="0.2">
      <c r="B6" s="6" t="s">
        <v>5</v>
      </c>
      <c r="C6" s="11"/>
    </row>
    <row r="7" spans="2:3" x14ac:dyDescent="0.2">
      <c r="B7" s="7" t="s">
        <v>106</v>
      </c>
      <c r="C7" s="11"/>
    </row>
    <row r="8" spans="2:3" x14ac:dyDescent="0.2">
      <c r="B8" s="8" t="s">
        <v>133</v>
      </c>
      <c r="C8" s="11">
        <v>-250</v>
      </c>
    </row>
    <row r="9" spans="2:3" x14ac:dyDescent="0.2">
      <c r="B9" s="5">
        <v>119900</v>
      </c>
      <c r="C9" s="11"/>
    </row>
    <row r="10" spans="2:3" x14ac:dyDescent="0.2">
      <c r="B10" s="6" t="s">
        <v>9</v>
      </c>
      <c r="C10" s="11"/>
    </row>
    <row r="11" spans="2:3" x14ac:dyDescent="0.2">
      <c r="B11" s="7" t="s">
        <v>100</v>
      </c>
      <c r="C11" s="11"/>
    </row>
    <row r="12" spans="2:3" x14ac:dyDescent="0.2">
      <c r="B12" s="8" t="s">
        <v>92</v>
      </c>
      <c r="C12" s="11">
        <v>100</v>
      </c>
    </row>
    <row r="13" spans="2:3" x14ac:dyDescent="0.2">
      <c r="B13" s="7" t="s">
        <v>101</v>
      </c>
      <c r="C13" s="11"/>
    </row>
    <row r="14" spans="2:3" x14ac:dyDescent="0.2">
      <c r="B14" s="8" t="s">
        <v>92</v>
      </c>
      <c r="C14" s="11">
        <v>100</v>
      </c>
    </row>
    <row r="15" spans="2:3" x14ac:dyDescent="0.2">
      <c r="B15" s="7" t="s">
        <v>113</v>
      </c>
      <c r="C15" s="11"/>
    </row>
    <row r="16" spans="2:3" x14ac:dyDescent="0.2">
      <c r="B16" s="8" t="s">
        <v>92</v>
      </c>
      <c r="C16" s="11">
        <v>100</v>
      </c>
    </row>
    <row r="17" spans="2:3" x14ac:dyDescent="0.2">
      <c r="B17" s="7" t="s">
        <v>91</v>
      </c>
      <c r="C17" s="11"/>
    </row>
    <row r="18" spans="2:3" x14ac:dyDescent="0.2">
      <c r="B18" s="8" t="s">
        <v>92</v>
      </c>
      <c r="C18" s="11">
        <v>50</v>
      </c>
    </row>
    <row r="19" spans="2:3" x14ac:dyDescent="0.2">
      <c r="B19" s="7" t="s">
        <v>93</v>
      </c>
      <c r="C19" s="11"/>
    </row>
    <row r="20" spans="2:3" x14ac:dyDescent="0.2">
      <c r="B20" s="8" t="s">
        <v>92</v>
      </c>
      <c r="C20" s="11">
        <v>50</v>
      </c>
    </row>
    <row r="21" spans="2:3" x14ac:dyDescent="0.2">
      <c r="B21" s="7" t="s">
        <v>96</v>
      </c>
      <c r="C21" s="11"/>
    </row>
    <row r="22" spans="2:3" x14ac:dyDescent="0.2">
      <c r="B22" s="8" t="s">
        <v>92</v>
      </c>
      <c r="C22" s="11">
        <v>50</v>
      </c>
    </row>
    <row r="23" spans="2:3" x14ac:dyDescent="0.2">
      <c r="B23" s="7" t="s">
        <v>97</v>
      </c>
      <c r="C23" s="11"/>
    </row>
    <row r="24" spans="2:3" x14ac:dyDescent="0.2">
      <c r="B24" s="8" t="s">
        <v>92</v>
      </c>
      <c r="C24" s="11">
        <v>50</v>
      </c>
    </row>
    <row r="25" spans="2:3" x14ac:dyDescent="0.2">
      <c r="B25" s="7" t="s">
        <v>98</v>
      </c>
      <c r="C25" s="11"/>
    </row>
    <row r="26" spans="2:3" x14ac:dyDescent="0.2">
      <c r="B26" s="8" t="s">
        <v>92</v>
      </c>
      <c r="C26" s="11">
        <v>50</v>
      </c>
    </row>
    <row r="27" spans="2:3" x14ac:dyDescent="0.2">
      <c r="B27" s="7" t="s">
        <v>99</v>
      </c>
      <c r="C27" s="11"/>
    </row>
    <row r="28" spans="2:3" x14ac:dyDescent="0.2">
      <c r="B28" s="8" t="s">
        <v>92</v>
      </c>
      <c r="C28" s="11">
        <v>50</v>
      </c>
    </row>
    <row r="29" spans="2:3" x14ac:dyDescent="0.2">
      <c r="B29" s="7" t="s">
        <v>94</v>
      </c>
      <c r="C29" s="11"/>
    </row>
    <row r="30" spans="2:3" x14ac:dyDescent="0.2">
      <c r="B30" s="8" t="s">
        <v>92</v>
      </c>
      <c r="C30" s="11">
        <v>50</v>
      </c>
    </row>
    <row r="31" spans="2:3" x14ac:dyDescent="0.2">
      <c r="B31" s="7" t="s">
        <v>95</v>
      </c>
      <c r="C31" s="11"/>
    </row>
    <row r="32" spans="2:3" x14ac:dyDescent="0.2">
      <c r="B32" s="8" t="s">
        <v>92</v>
      </c>
      <c r="C32" s="11">
        <v>50</v>
      </c>
    </row>
    <row r="33" spans="2:3" x14ac:dyDescent="0.2">
      <c r="B33" s="5">
        <v>121200</v>
      </c>
      <c r="C33" s="11"/>
    </row>
    <row r="34" spans="2:3" x14ac:dyDescent="0.2">
      <c r="B34" s="6" t="s">
        <v>11</v>
      </c>
      <c r="C34" s="11"/>
    </row>
    <row r="35" spans="2:3" x14ac:dyDescent="0.2">
      <c r="B35" s="7" t="s">
        <v>74</v>
      </c>
      <c r="C35" s="11"/>
    </row>
    <row r="36" spans="2:3" x14ac:dyDescent="0.2">
      <c r="B36" s="8" t="s">
        <v>75</v>
      </c>
      <c r="C36" s="11">
        <v>50</v>
      </c>
    </row>
    <row r="37" spans="2:3" x14ac:dyDescent="0.2">
      <c r="B37" s="7" t="s">
        <v>72</v>
      </c>
      <c r="C37" s="11"/>
    </row>
    <row r="38" spans="2:3" x14ac:dyDescent="0.2">
      <c r="B38" s="8" t="s">
        <v>73</v>
      </c>
      <c r="C38" s="11">
        <v>225</v>
      </c>
    </row>
    <row r="39" spans="2:3" x14ac:dyDescent="0.2">
      <c r="B39" s="7" t="s">
        <v>130</v>
      </c>
      <c r="C39" s="11"/>
    </row>
    <row r="40" spans="2:3" x14ac:dyDescent="0.2">
      <c r="B40" s="8" t="s">
        <v>73</v>
      </c>
      <c r="C40" s="11">
        <v>225</v>
      </c>
    </row>
    <row r="41" spans="2:3" x14ac:dyDescent="0.2">
      <c r="B41" s="5">
        <v>121500</v>
      </c>
      <c r="C41" s="11"/>
    </row>
    <row r="42" spans="2:3" x14ac:dyDescent="0.2">
      <c r="B42" s="6" t="s">
        <v>15</v>
      </c>
      <c r="C42" s="11"/>
    </row>
    <row r="43" spans="2:3" x14ac:dyDescent="0.2">
      <c r="B43" s="7" t="s">
        <v>72</v>
      </c>
      <c r="C43" s="11"/>
    </row>
    <row r="44" spans="2:3" x14ac:dyDescent="0.2">
      <c r="B44" s="8" t="s">
        <v>76</v>
      </c>
      <c r="C44" s="11">
        <v>22.5</v>
      </c>
    </row>
    <row r="45" spans="2:3" x14ac:dyDescent="0.2">
      <c r="B45" s="7" t="s">
        <v>130</v>
      </c>
      <c r="C45" s="11"/>
    </row>
    <row r="46" spans="2:3" x14ac:dyDescent="0.2">
      <c r="B46" s="8" t="s">
        <v>77</v>
      </c>
      <c r="C46" s="11">
        <v>29.5</v>
      </c>
    </row>
    <row r="47" spans="2:3" x14ac:dyDescent="0.2">
      <c r="B47" s="5">
        <v>121900</v>
      </c>
      <c r="C47" s="11"/>
    </row>
    <row r="48" spans="2:3" x14ac:dyDescent="0.2">
      <c r="B48" s="6" t="s">
        <v>19</v>
      </c>
      <c r="C48" s="11"/>
    </row>
    <row r="49" spans="2:3" x14ac:dyDescent="0.2">
      <c r="B49" s="7" t="s">
        <v>79</v>
      </c>
      <c r="C49" s="11"/>
    </row>
    <row r="50" spans="2:3" x14ac:dyDescent="0.2">
      <c r="B50" s="8" t="s">
        <v>80</v>
      </c>
      <c r="C50" s="11">
        <v>42</v>
      </c>
    </row>
    <row r="51" spans="2:3" x14ac:dyDescent="0.2">
      <c r="B51" s="5">
        <v>124600</v>
      </c>
      <c r="C51" s="11"/>
    </row>
    <row r="52" spans="2:3" x14ac:dyDescent="0.2">
      <c r="B52" s="6" t="s">
        <v>25</v>
      </c>
      <c r="C52" s="11"/>
    </row>
    <row r="53" spans="2:3" x14ac:dyDescent="0.2">
      <c r="B53" s="7" t="s">
        <v>84</v>
      </c>
      <c r="C53" s="11"/>
    </row>
    <row r="54" spans="2:3" x14ac:dyDescent="0.2">
      <c r="B54" s="8" t="s">
        <v>82</v>
      </c>
      <c r="C54" s="11">
        <v>500</v>
      </c>
    </row>
    <row r="55" spans="2:3" x14ac:dyDescent="0.2">
      <c r="B55" s="7" t="s">
        <v>83</v>
      </c>
      <c r="C55" s="11"/>
    </row>
    <row r="56" spans="2:3" x14ac:dyDescent="0.2">
      <c r="B56" s="8" t="s">
        <v>128</v>
      </c>
      <c r="C56" s="11">
        <v>12000</v>
      </c>
    </row>
    <row r="57" spans="2:3" x14ac:dyDescent="0.2">
      <c r="B57" s="7" t="s">
        <v>81</v>
      </c>
      <c r="C57" s="11"/>
    </row>
    <row r="58" spans="2:3" x14ac:dyDescent="0.2">
      <c r="B58" s="8" t="s">
        <v>82</v>
      </c>
      <c r="C58" s="11">
        <v>315</v>
      </c>
    </row>
    <row r="59" spans="2:3" x14ac:dyDescent="0.2">
      <c r="B59" s="5">
        <v>126400</v>
      </c>
      <c r="C59" s="11"/>
    </row>
    <row r="60" spans="2:3" x14ac:dyDescent="0.2">
      <c r="B60" s="6" t="s">
        <v>29</v>
      </c>
      <c r="C60" s="11"/>
    </row>
    <row r="61" spans="2:3" x14ac:dyDescent="0.2">
      <c r="B61" s="7" t="s">
        <v>85</v>
      </c>
      <c r="C61" s="11"/>
    </row>
    <row r="62" spans="2:3" x14ac:dyDescent="0.2">
      <c r="B62" s="8" t="s">
        <v>137</v>
      </c>
      <c r="C62" s="11">
        <v>850</v>
      </c>
    </row>
    <row r="63" spans="2:3" x14ac:dyDescent="0.2">
      <c r="B63" s="7" t="s">
        <v>86</v>
      </c>
      <c r="C63" s="11"/>
    </row>
    <row r="64" spans="2:3" x14ac:dyDescent="0.2">
      <c r="B64" s="8" t="s">
        <v>116</v>
      </c>
      <c r="C64" s="11">
        <v>250</v>
      </c>
    </row>
    <row r="65" spans="2:3" x14ac:dyDescent="0.2">
      <c r="B65" s="7" t="s">
        <v>87</v>
      </c>
      <c r="C65" s="11"/>
    </row>
    <row r="66" spans="2:3" x14ac:dyDescent="0.2">
      <c r="B66" s="8" t="s">
        <v>116</v>
      </c>
      <c r="C66" s="11">
        <v>250</v>
      </c>
    </row>
    <row r="67" spans="2:3" x14ac:dyDescent="0.2">
      <c r="B67" s="5">
        <v>128400</v>
      </c>
      <c r="C67" s="11"/>
    </row>
    <row r="68" spans="2:3" x14ac:dyDescent="0.2">
      <c r="B68" s="6" t="s">
        <v>39</v>
      </c>
      <c r="C68" s="11"/>
    </row>
    <row r="69" spans="2:3" x14ac:dyDescent="0.2">
      <c r="B69" s="7" t="s">
        <v>139</v>
      </c>
      <c r="C69" s="11"/>
    </row>
    <row r="70" spans="2:3" x14ac:dyDescent="0.2">
      <c r="B70" s="8" t="s">
        <v>88</v>
      </c>
      <c r="C70" s="11">
        <v>1450</v>
      </c>
    </row>
    <row r="71" spans="2:3" x14ac:dyDescent="0.2">
      <c r="B71" s="5">
        <v>128500</v>
      </c>
      <c r="C71" s="11"/>
    </row>
    <row r="72" spans="2:3" x14ac:dyDescent="0.2">
      <c r="B72" s="6" t="s">
        <v>41</v>
      </c>
      <c r="C72" s="11"/>
    </row>
    <row r="73" spans="2:3" x14ac:dyDescent="0.2">
      <c r="B73" s="7" t="s">
        <v>139</v>
      </c>
      <c r="C73" s="11"/>
    </row>
    <row r="74" spans="2:3" x14ac:dyDescent="0.2">
      <c r="B74" s="8" t="s">
        <v>88</v>
      </c>
      <c r="C74" s="11">
        <v>1800</v>
      </c>
    </row>
    <row r="75" spans="2:3" x14ac:dyDescent="0.2">
      <c r="B75" s="5">
        <v>128800</v>
      </c>
      <c r="C75" s="11"/>
    </row>
    <row r="76" spans="2:3" x14ac:dyDescent="0.2">
      <c r="B76" s="6" t="s">
        <v>43</v>
      </c>
      <c r="C76" s="11"/>
    </row>
    <row r="77" spans="2:3" x14ac:dyDescent="0.2">
      <c r="B77" s="7" t="s">
        <v>139</v>
      </c>
      <c r="C77" s="11"/>
    </row>
    <row r="78" spans="2:3" x14ac:dyDescent="0.2">
      <c r="B78" s="8" t="s">
        <v>88</v>
      </c>
      <c r="C78" s="11">
        <v>540</v>
      </c>
    </row>
    <row r="79" spans="2:3" x14ac:dyDescent="0.2">
      <c r="B79" s="5">
        <v>131100</v>
      </c>
      <c r="C79" s="11"/>
    </row>
    <row r="80" spans="2:3" x14ac:dyDescent="0.2">
      <c r="B80" s="6" t="s">
        <v>45</v>
      </c>
      <c r="C80" s="11"/>
    </row>
    <row r="81" spans="2:3" x14ac:dyDescent="0.2">
      <c r="B81" s="7" t="s">
        <v>89</v>
      </c>
      <c r="C81" s="11"/>
    </row>
    <row r="82" spans="2:3" x14ac:dyDescent="0.2">
      <c r="B82" s="8" t="s">
        <v>90</v>
      </c>
      <c r="C82" s="11">
        <v>4999</v>
      </c>
    </row>
    <row r="83" spans="2:3" x14ac:dyDescent="0.2">
      <c r="B83" s="5">
        <v>137810</v>
      </c>
      <c r="C83" s="11"/>
    </row>
    <row r="84" spans="2:3" x14ac:dyDescent="0.2">
      <c r="B84" s="6" t="s">
        <v>59</v>
      </c>
      <c r="C84" s="11"/>
    </row>
    <row r="85" spans="2:3" x14ac:dyDescent="0.2">
      <c r="B85" s="7" t="s">
        <v>125</v>
      </c>
      <c r="C85" s="11"/>
    </row>
    <row r="86" spans="2:3" x14ac:dyDescent="0.2">
      <c r="B86" s="8" t="s">
        <v>126</v>
      </c>
      <c r="C86" s="11">
        <v>250</v>
      </c>
    </row>
    <row r="87" spans="2:3" x14ac:dyDescent="0.2">
      <c r="B87" s="5">
        <v>153400</v>
      </c>
      <c r="C87" s="11"/>
    </row>
    <row r="88" spans="2:3" x14ac:dyDescent="0.2">
      <c r="B88" s="6" t="s">
        <v>63</v>
      </c>
      <c r="C88" s="11"/>
    </row>
    <row r="89" spans="2:3" x14ac:dyDescent="0.2">
      <c r="B89" s="7" t="s">
        <v>104</v>
      </c>
      <c r="C89" s="11"/>
    </row>
    <row r="90" spans="2:3" x14ac:dyDescent="0.2">
      <c r="B90" s="8" t="s">
        <v>105</v>
      </c>
      <c r="C90" s="11">
        <v>300</v>
      </c>
    </row>
    <row r="91" spans="2:3" x14ac:dyDescent="0.2">
      <c r="B91" s="7" t="s">
        <v>131</v>
      </c>
      <c r="C91" s="11"/>
    </row>
    <row r="92" spans="2:3" x14ac:dyDescent="0.2">
      <c r="B92" s="8" t="s">
        <v>78</v>
      </c>
      <c r="C92" s="11">
        <v>200</v>
      </c>
    </row>
    <row r="93" spans="2:3" x14ac:dyDescent="0.2">
      <c r="B93" s="7" t="s">
        <v>102</v>
      </c>
      <c r="C93" s="11"/>
    </row>
    <row r="94" spans="2:3" x14ac:dyDescent="0.2">
      <c r="B94" s="8" t="s">
        <v>103</v>
      </c>
      <c r="C94" s="11">
        <v>700</v>
      </c>
    </row>
    <row r="95" spans="2:3" x14ac:dyDescent="0.2">
      <c r="B95" s="5" t="s">
        <v>110</v>
      </c>
      <c r="C95" s="11"/>
    </row>
    <row r="96" spans="2:3" x14ac:dyDescent="0.2">
      <c r="B96" s="6" t="s">
        <v>111</v>
      </c>
      <c r="C96" s="11"/>
    </row>
    <row r="97" spans="2:3" x14ac:dyDescent="0.2">
      <c r="B97" s="7" t="s">
        <v>110</v>
      </c>
      <c r="C97" s="11"/>
    </row>
    <row r="98" spans="2:3" x14ac:dyDescent="0.2">
      <c r="B98" s="8" t="s">
        <v>110</v>
      </c>
      <c r="C98" s="11"/>
    </row>
    <row r="99" spans="2:3" x14ac:dyDescent="0.2">
      <c r="B99" s="6" t="s">
        <v>110</v>
      </c>
      <c r="C99" s="11"/>
    </row>
    <row r="100" spans="2:3" x14ac:dyDescent="0.2">
      <c r="B100" s="7" t="s">
        <v>110</v>
      </c>
      <c r="C100" s="11"/>
    </row>
    <row r="101" spans="2:3" x14ac:dyDescent="0.2">
      <c r="B101" s="8" t="s">
        <v>110</v>
      </c>
      <c r="C101" s="11"/>
    </row>
    <row r="102" spans="2:3" x14ac:dyDescent="0.2">
      <c r="B102" s="5">
        <v>10600</v>
      </c>
      <c r="C102" s="11"/>
    </row>
    <row r="103" spans="2:3" x14ac:dyDescent="0.2">
      <c r="B103" s="6" t="s">
        <v>140</v>
      </c>
      <c r="C103" s="11"/>
    </row>
    <row r="104" spans="2:3" x14ac:dyDescent="0.2">
      <c r="B104" s="7" t="s">
        <v>4</v>
      </c>
      <c r="C104" s="11"/>
    </row>
    <row r="105" spans="2:3" x14ac:dyDescent="0.2">
      <c r="B105" s="8" t="s">
        <v>110</v>
      </c>
      <c r="C105" s="11">
        <v>-25448</v>
      </c>
    </row>
    <row r="106" spans="2:3" x14ac:dyDescent="0.2">
      <c r="B106" s="5" t="s">
        <v>112</v>
      </c>
      <c r="C106" s="11">
        <v>0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0"/>
  <sheetViews>
    <sheetView tabSelected="1" workbookViewId="0">
      <selection activeCell="G43" sqref="G43"/>
    </sheetView>
  </sheetViews>
  <sheetFormatPr baseColWidth="10" defaultColWidth="11" defaultRowHeight="16" x14ac:dyDescent="0.2"/>
  <cols>
    <col min="1" max="1" width="44.5" bestFit="1" customWidth="1"/>
    <col min="2" max="2" width="14" bestFit="1" customWidth="1"/>
  </cols>
  <sheetData>
    <row r="3" spans="1:2" x14ac:dyDescent="0.2">
      <c r="A3" s="4" t="s">
        <v>108</v>
      </c>
      <c r="B3" t="s">
        <v>107</v>
      </c>
    </row>
    <row r="4" spans="1:2" x14ac:dyDescent="0.2">
      <c r="A4" s="5">
        <v>10600</v>
      </c>
      <c r="B4" s="14">
        <v>-25448</v>
      </c>
    </row>
    <row r="5" spans="1:2" x14ac:dyDescent="0.2">
      <c r="A5" s="6" t="s">
        <v>140</v>
      </c>
      <c r="B5" s="14"/>
    </row>
    <row r="6" spans="1:2" x14ac:dyDescent="0.2">
      <c r="A6" s="7" t="s">
        <v>4</v>
      </c>
      <c r="B6" s="14">
        <v>-25448</v>
      </c>
    </row>
    <row r="7" spans="1:2" x14ac:dyDescent="0.2">
      <c r="A7" s="5">
        <v>11570</v>
      </c>
      <c r="B7" s="14">
        <v>-250</v>
      </c>
    </row>
    <row r="8" spans="1:2" x14ac:dyDescent="0.2">
      <c r="A8" s="6" t="s">
        <v>5</v>
      </c>
      <c r="B8" s="14"/>
    </row>
    <row r="9" spans="1:2" x14ac:dyDescent="0.2">
      <c r="A9" s="7" t="s">
        <v>106</v>
      </c>
      <c r="B9" s="14">
        <v>-250</v>
      </c>
    </row>
    <row r="10" spans="1:2" x14ac:dyDescent="0.2">
      <c r="A10" s="5">
        <v>119900</v>
      </c>
      <c r="B10" s="14">
        <v>700</v>
      </c>
    </row>
    <row r="11" spans="1:2" x14ac:dyDescent="0.2">
      <c r="A11" s="6" t="s">
        <v>9</v>
      </c>
      <c r="B11" s="14"/>
    </row>
    <row r="12" spans="1:2" x14ac:dyDescent="0.2">
      <c r="A12" s="7" t="s">
        <v>100</v>
      </c>
      <c r="B12" s="14">
        <v>100</v>
      </c>
    </row>
    <row r="13" spans="1:2" x14ac:dyDescent="0.2">
      <c r="A13" s="7" t="s">
        <v>101</v>
      </c>
      <c r="B13" s="14">
        <v>100</v>
      </c>
    </row>
    <row r="14" spans="1:2" x14ac:dyDescent="0.2">
      <c r="A14" s="7" t="s">
        <v>113</v>
      </c>
      <c r="B14" s="14">
        <v>100</v>
      </c>
    </row>
    <row r="15" spans="1:2" x14ac:dyDescent="0.2">
      <c r="A15" s="7" t="s">
        <v>91</v>
      </c>
      <c r="B15" s="14">
        <v>50</v>
      </c>
    </row>
    <row r="16" spans="1:2" x14ac:dyDescent="0.2">
      <c r="A16" s="7" t="s">
        <v>93</v>
      </c>
      <c r="B16" s="14">
        <v>50</v>
      </c>
    </row>
    <row r="17" spans="1:2" x14ac:dyDescent="0.2">
      <c r="A17" s="7" t="s">
        <v>96</v>
      </c>
      <c r="B17" s="14">
        <v>50</v>
      </c>
    </row>
    <row r="18" spans="1:2" x14ac:dyDescent="0.2">
      <c r="A18" s="7" t="s">
        <v>97</v>
      </c>
      <c r="B18" s="14">
        <v>50</v>
      </c>
    </row>
    <row r="19" spans="1:2" x14ac:dyDescent="0.2">
      <c r="A19" s="7" t="s">
        <v>98</v>
      </c>
      <c r="B19" s="14">
        <v>50</v>
      </c>
    </row>
    <row r="20" spans="1:2" x14ac:dyDescent="0.2">
      <c r="A20" s="7" t="s">
        <v>99</v>
      </c>
      <c r="B20" s="14">
        <v>50</v>
      </c>
    </row>
    <row r="21" spans="1:2" x14ac:dyDescent="0.2">
      <c r="A21" s="7" t="s">
        <v>94</v>
      </c>
      <c r="B21" s="14">
        <v>50</v>
      </c>
    </row>
    <row r="22" spans="1:2" x14ac:dyDescent="0.2">
      <c r="A22" s="7" t="s">
        <v>95</v>
      </c>
      <c r="B22" s="14">
        <v>50</v>
      </c>
    </row>
    <row r="23" spans="1:2" x14ac:dyDescent="0.2">
      <c r="A23" s="5">
        <v>121200</v>
      </c>
      <c r="B23" s="14">
        <v>500</v>
      </c>
    </row>
    <row r="24" spans="1:2" x14ac:dyDescent="0.2">
      <c r="A24" s="6" t="s">
        <v>11</v>
      </c>
      <c r="B24" s="14"/>
    </row>
    <row r="25" spans="1:2" x14ac:dyDescent="0.2">
      <c r="A25" s="7" t="s">
        <v>74</v>
      </c>
      <c r="B25" s="14">
        <v>50</v>
      </c>
    </row>
    <row r="26" spans="1:2" x14ac:dyDescent="0.2">
      <c r="A26" s="7" t="s">
        <v>72</v>
      </c>
      <c r="B26" s="14">
        <v>225</v>
      </c>
    </row>
    <row r="27" spans="1:2" x14ac:dyDescent="0.2">
      <c r="A27" s="7" t="s">
        <v>130</v>
      </c>
      <c r="B27" s="14">
        <v>225</v>
      </c>
    </row>
    <row r="28" spans="1:2" x14ac:dyDescent="0.2">
      <c r="A28" s="5">
        <v>121500</v>
      </c>
      <c r="B28" s="14">
        <v>52</v>
      </c>
    </row>
    <row r="29" spans="1:2" x14ac:dyDescent="0.2">
      <c r="A29" s="6" t="s">
        <v>15</v>
      </c>
      <c r="B29" s="14"/>
    </row>
    <row r="30" spans="1:2" x14ac:dyDescent="0.2">
      <c r="A30" s="7" t="s">
        <v>72</v>
      </c>
      <c r="B30" s="14">
        <v>22.5</v>
      </c>
    </row>
    <row r="31" spans="1:2" x14ac:dyDescent="0.2">
      <c r="A31" s="7" t="s">
        <v>130</v>
      </c>
      <c r="B31" s="14">
        <v>29.5</v>
      </c>
    </row>
    <row r="32" spans="1:2" x14ac:dyDescent="0.2">
      <c r="A32" s="5">
        <v>121900</v>
      </c>
      <c r="B32" s="14">
        <v>42</v>
      </c>
    </row>
    <row r="33" spans="1:2" x14ac:dyDescent="0.2">
      <c r="A33" s="6" t="s">
        <v>19</v>
      </c>
      <c r="B33" s="14"/>
    </row>
    <row r="34" spans="1:2" x14ac:dyDescent="0.2">
      <c r="A34" s="7" t="s">
        <v>79</v>
      </c>
      <c r="B34" s="14">
        <v>42</v>
      </c>
    </row>
    <row r="35" spans="1:2" x14ac:dyDescent="0.2">
      <c r="A35" s="5">
        <v>124600</v>
      </c>
      <c r="B35" s="14">
        <v>12815</v>
      </c>
    </row>
    <row r="36" spans="1:2" x14ac:dyDescent="0.2">
      <c r="A36" s="6" t="s">
        <v>25</v>
      </c>
      <c r="B36" s="14"/>
    </row>
    <row r="37" spans="1:2" x14ac:dyDescent="0.2">
      <c r="A37" s="7" t="s">
        <v>84</v>
      </c>
      <c r="B37" s="14">
        <v>500</v>
      </c>
    </row>
    <row r="38" spans="1:2" x14ac:dyDescent="0.2">
      <c r="A38" s="7" t="s">
        <v>83</v>
      </c>
      <c r="B38" s="14">
        <v>12000</v>
      </c>
    </row>
    <row r="39" spans="1:2" x14ac:dyDescent="0.2">
      <c r="A39" s="7" t="s">
        <v>81</v>
      </c>
      <c r="B39" s="14">
        <v>315</v>
      </c>
    </row>
    <row r="40" spans="1:2" x14ac:dyDescent="0.2">
      <c r="A40" s="5">
        <v>126400</v>
      </c>
      <c r="B40" s="14">
        <v>1350</v>
      </c>
    </row>
    <row r="41" spans="1:2" x14ac:dyDescent="0.2">
      <c r="A41" s="6" t="s">
        <v>29</v>
      </c>
      <c r="B41" s="14"/>
    </row>
    <row r="42" spans="1:2" x14ac:dyDescent="0.2">
      <c r="A42" s="7" t="s">
        <v>85</v>
      </c>
      <c r="B42" s="14">
        <v>850</v>
      </c>
    </row>
    <row r="43" spans="1:2" x14ac:dyDescent="0.2">
      <c r="A43" s="7" t="s">
        <v>86</v>
      </c>
      <c r="B43" s="14">
        <v>250</v>
      </c>
    </row>
    <row r="44" spans="1:2" x14ac:dyDescent="0.2">
      <c r="A44" s="7" t="s">
        <v>87</v>
      </c>
      <c r="B44" s="14">
        <v>250</v>
      </c>
    </row>
    <row r="45" spans="1:2" x14ac:dyDescent="0.2">
      <c r="A45" s="5">
        <v>128400</v>
      </c>
      <c r="B45" s="14">
        <v>1450</v>
      </c>
    </row>
    <row r="46" spans="1:2" x14ac:dyDescent="0.2">
      <c r="A46" s="6" t="s">
        <v>39</v>
      </c>
      <c r="B46" s="14"/>
    </row>
    <row r="47" spans="1:2" x14ac:dyDescent="0.2">
      <c r="A47" s="7" t="s">
        <v>139</v>
      </c>
      <c r="B47" s="14">
        <v>1450</v>
      </c>
    </row>
    <row r="48" spans="1:2" x14ac:dyDescent="0.2">
      <c r="A48" s="5">
        <v>128500</v>
      </c>
      <c r="B48" s="14">
        <v>1800</v>
      </c>
    </row>
    <row r="49" spans="1:2" x14ac:dyDescent="0.2">
      <c r="A49" s="6" t="s">
        <v>41</v>
      </c>
      <c r="B49" s="14"/>
    </row>
    <row r="50" spans="1:2" x14ac:dyDescent="0.2">
      <c r="A50" s="7" t="s">
        <v>139</v>
      </c>
      <c r="B50" s="14">
        <v>1800</v>
      </c>
    </row>
    <row r="51" spans="1:2" x14ac:dyDescent="0.2">
      <c r="A51" s="5">
        <v>128800</v>
      </c>
      <c r="B51" s="14">
        <v>540</v>
      </c>
    </row>
    <row r="52" spans="1:2" x14ac:dyDescent="0.2">
      <c r="A52" s="6" t="s">
        <v>43</v>
      </c>
      <c r="B52" s="14"/>
    </row>
    <row r="53" spans="1:2" x14ac:dyDescent="0.2">
      <c r="A53" s="7" t="s">
        <v>139</v>
      </c>
      <c r="B53" s="14">
        <v>540</v>
      </c>
    </row>
    <row r="54" spans="1:2" x14ac:dyDescent="0.2">
      <c r="A54" s="5">
        <v>131100</v>
      </c>
      <c r="B54" s="14">
        <v>4999</v>
      </c>
    </row>
    <row r="55" spans="1:2" x14ac:dyDescent="0.2">
      <c r="A55" s="6" t="s">
        <v>45</v>
      </c>
      <c r="B55" s="14"/>
    </row>
    <row r="56" spans="1:2" x14ac:dyDescent="0.2">
      <c r="A56" s="7" t="s">
        <v>89</v>
      </c>
      <c r="B56" s="14">
        <v>4999</v>
      </c>
    </row>
    <row r="57" spans="1:2" x14ac:dyDescent="0.2">
      <c r="A57" s="5">
        <v>137810</v>
      </c>
      <c r="B57" s="14">
        <v>250</v>
      </c>
    </row>
    <row r="58" spans="1:2" x14ac:dyDescent="0.2">
      <c r="A58" s="6" t="s">
        <v>59</v>
      </c>
      <c r="B58" s="14"/>
    </row>
    <row r="59" spans="1:2" x14ac:dyDescent="0.2">
      <c r="A59" s="7" t="s">
        <v>125</v>
      </c>
      <c r="B59" s="14">
        <v>250</v>
      </c>
    </row>
    <row r="60" spans="1:2" x14ac:dyDescent="0.2">
      <c r="A60" s="5">
        <v>153400</v>
      </c>
      <c r="B60" s="14">
        <v>1200</v>
      </c>
    </row>
    <row r="61" spans="1:2" x14ac:dyDescent="0.2">
      <c r="A61" s="6" t="s">
        <v>63</v>
      </c>
      <c r="B61" s="14"/>
    </row>
    <row r="62" spans="1:2" x14ac:dyDescent="0.2">
      <c r="A62" s="7" t="s">
        <v>104</v>
      </c>
      <c r="B62" s="14">
        <v>300</v>
      </c>
    </row>
    <row r="63" spans="1:2" x14ac:dyDescent="0.2">
      <c r="A63" s="7" t="s">
        <v>131</v>
      </c>
      <c r="B63" s="14">
        <v>200</v>
      </c>
    </row>
    <row r="64" spans="1:2" x14ac:dyDescent="0.2">
      <c r="A64" s="7" t="s">
        <v>102</v>
      </c>
      <c r="B64" s="14">
        <v>700</v>
      </c>
    </row>
    <row r="65" spans="1:2" x14ac:dyDescent="0.2">
      <c r="A65" s="5" t="s">
        <v>110</v>
      </c>
      <c r="B65" s="14"/>
    </row>
    <row r="66" spans="1:2" x14ac:dyDescent="0.2">
      <c r="A66" s="6" t="s">
        <v>111</v>
      </c>
      <c r="B66" s="14"/>
    </row>
    <row r="67" spans="1:2" x14ac:dyDescent="0.2">
      <c r="A67" s="7" t="s">
        <v>110</v>
      </c>
      <c r="B67" s="14"/>
    </row>
    <row r="68" spans="1:2" x14ac:dyDescent="0.2">
      <c r="A68" s="6" t="s">
        <v>110</v>
      </c>
      <c r="B68" s="14"/>
    </row>
    <row r="69" spans="1:2" x14ac:dyDescent="0.2">
      <c r="A69" s="7" t="s">
        <v>110</v>
      </c>
      <c r="B69" s="14"/>
    </row>
    <row r="70" spans="1:2" x14ac:dyDescent="0.2">
      <c r="A70" s="5" t="s">
        <v>112</v>
      </c>
      <c r="B70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88"/>
  <sheetViews>
    <sheetView zoomScaleNormal="100" workbookViewId="0">
      <selection activeCell="H37" sqref="H37"/>
    </sheetView>
  </sheetViews>
  <sheetFormatPr baseColWidth="10" defaultColWidth="11" defaultRowHeight="19" customHeight="1" x14ac:dyDescent="0.2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19.83203125" bestFit="1" customWidth="1"/>
    <col min="7" max="7" width="12.6640625" style="3" bestFit="1" customWidth="1"/>
  </cols>
  <sheetData>
    <row r="1" spans="1:10" s="1" customFormat="1" ht="19" customHeight="1" x14ac:dyDescent="0.2">
      <c r="A1" s="1" t="s">
        <v>132</v>
      </c>
      <c r="B1" s="1" t="s">
        <v>0</v>
      </c>
      <c r="C1" s="1" t="s">
        <v>1</v>
      </c>
      <c r="D1" s="1" t="s">
        <v>2</v>
      </c>
      <c r="E1" s="1" t="s">
        <v>69</v>
      </c>
      <c r="F1" s="1" t="s">
        <v>70</v>
      </c>
      <c r="G1" s="2" t="s">
        <v>71</v>
      </c>
      <c r="H1" s="1" t="s">
        <v>134</v>
      </c>
      <c r="I1" s="1" t="s">
        <v>135</v>
      </c>
    </row>
    <row r="2" spans="1:10" ht="19" customHeight="1" x14ac:dyDescent="0.2">
      <c r="A2">
        <v>800213</v>
      </c>
      <c r="B2">
        <v>121200</v>
      </c>
      <c r="C2" t="str">
        <f>LOOKUP(B2,'Account Codes'!A:B)</f>
        <v>Media Services</v>
      </c>
      <c r="D2" t="s">
        <v>72</v>
      </c>
      <c r="E2" t="s">
        <v>73</v>
      </c>
      <c r="F2" t="s">
        <v>119</v>
      </c>
      <c r="G2" s="3">
        <v>225</v>
      </c>
    </row>
    <row r="3" spans="1:10" ht="19" customHeight="1" x14ac:dyDescent="0.2">
      <c r="A3">
        <v>800213</v>
      </c>
      <c r="B3">
        <v>121200</v>
      </c>
      <c r="C3" t="str">
        <f>LOOKUP(B3,'Account Codes'!A:B)</f>
        <v>Media Services</v>
      </c>
      <c r="D3" t="s">
        <v>118</v>
      </c>
      <c r="E3" t="s">
        <v>73</v>
      </c>
      <c r="F3" t="s">
        <v>120</v>
      </c>
      <c r="G3" s="3">
        <v>225</v>
      </c>
    </row>
    <row r="4" spans="1:10" ht="19" customHeight="1" x14ac:dyDescent="0.2">
      <c r="A4">
        <v>800213</v>
      </c>
      <c r="B4">
        <v>121200</v>
      </c>
      <c r="C4" t="str">
        <f>LOOKUP(B4,'Account Codes'!A:B)</f>
        <v>Media Services</v>
      </c>
      <c r="D4" t="s">
        <v>74</v>
      </c>
      <c r="E4" t="s">
        <v>75</v>
      </c>
      <c r="F4" t="s">
        <v>120</v>
      </c>
      <c r="G4" s="3">
        <v>50</v>
      </c>
    </row>
    <row r="5" spans="1:10" ht="19" customHeight="1" x14ac:dyDescent="0.2">
      <c r="A5">
        <v>800213</v>
      </c>
      <c r="B5">
        <v>121500</v>
      </c>
      <c r="C5" t="str">
        <f>LOOKUP(B5,'Account Codes'!A:B)</f>
        <v>Printing Services</v>
      </c>
      <c r="D5" t="s">
        <v>72</v>
      </c>
      <c r="E5" t="s">
        <v>76</v>
      </c>
      <c r="F5" t="s">
        <v>119</v>
      </c>
      <c r="G5" s="3">
        <v>22.5</v>
      </c>
    </row>
    <row r="6" spans="1:10" ht="19" customHeight="1" x14ac:dyDescent="0.2">
      <c r="A6">
        <v>800213</v>
      </c>
      <c r="B6">
        <v>121500</v>
      </c>
      <c r="C6" t="str">
        <f>LOOKUP(B6,'Account Codes'!A:B)</f>
        <v>Printing Services</v>
      </c>
      <c r="D6" t="s">
        <v>117</v>
      </c>
      <c r="E6" t="s">
        <v>77</v>
      </c>
      <c r="F6" t="s">
        <v>120</v>
      </c>
      <c r="G6" s="3">
        <v>29.5</v>
      </c>
    </row>
    <row r="7" spans="1:10" ht="19" customHeight="1" x14ac:dyDescent="0.2">
      <c r="A7" s="12">
        <v>800213</v>
      </c>
      <c r="B7" s="12">
        <v>121900</v>
      </c>
      <c r="C7" s="12" t="str">
        <f>LOOKUP(B7,'Account Codes'!A:B)</f>
        <v>Inbound Freight</v>
      </c>
      <c r="D7" s="12" t="s">
        <v>79</v>
      </c>
      <c r="E7" s="12" t="s">
        <v>80</v>
      </c>
      <c r="F7" s="12" t="s">
        <v>121</v>
      </c>
      <c r="G7" s="13">
        <v>42</v>
      </c>
      <c r="H7" s="12"/>
    </row>
    <row r="8" spans="1:10" ht="19" customHeight="1" x14ac:dyDescent="0.2">
      <c r="A8">
        <v>800213</v>
      </c>
      <c r="B8">
        <v>124600</v>
      </c>
      <c r="C8" t="str">
        <f>LOOKUP(B8,'Account Codes'!A:B)</f>
        <v>Public Information &amp; Public Relations</v>
      </c>
      <c r="D8" t="s">
        <v>81</v>
      </c>
      <c r="E8" t="s">
        <v>82</v>
      </c>
      <c r="F8" t="s">
        <v>119</v>
      </c>
      <c r="G8" s="3">
        <v>315</v>
      </c>
    </row>
    <row r="9" spans="1:10" ht="19" customHeight="1" x14ac:dyDescent="0.2">
      <c r="A9">
        <v>800213</v>
      </c>
      <c r="B9">
        <v>124600</v>
      </c>
      <c r="C9" t="str">
        <f>LOOKUP(B9,'Account Codes'!A:B)</f>
        <v>Public Information &amp; Public Relations</v>
      </c>
      <c r="D9" t="s">
        <v>83</v>
      </c>
      <c r="E9" t="s">
        <v>128</v>
      </c>
      <c r="F9" t="s">
        <v>122</v>
      </c>
      <c r="G9" s="3">
        <v>12000</v>
      </c>
    </row>
    <row r="10" spans="1:10" ht="19" customHeight="1" x14ac:dyDescent="0.2">
      <c r="A10">
        <v>800213</v>
      </c>
      <c r="B10">
        <v>124600</v>
      </c>
      <c r="C10" t="str">
        <f>LOOKUP(B10,'Account Codes'!A:B)</f>
        <v>Public Information &amp; Public Relations</v>
      </c>
      <c r="D10" t="s">
        <v>84</v>
      </c>
      <c r="E10" t="s">
        <v>82</v>
      </c>
      <c r="F10" t="s">
        <v>119</v>
      </c>
      <c r="G10" s="3">
        <v>500</v>
      </c>
    </row>
    <row r="11" spans="1:10" ht="19" customHeight="1" x14ac:dyDescent="0.2">
      <c r="A11">
        <v>800213</v>
      </c>
      <c r="B11">
        <v>126400</v>
      </c>
      <c r="C11" t="str">
        <f>LOOKUP(B11,'Account Codes'!A:B)</f>
        <v>Food &amp; Dietary Services</v>
      </c>
      <c r="D11" t="s">
        <v>85</v>
      </c>
      <c r="E11" s="9" t="s">
        <v>137</v>
      </c>
      <c r="F11" t="s">
        <v>119</v>
      </c>
      <c r="G11" s="3">
        <v>850</v>
      </c>
      <c r="H11" t="s">
        <v>138</v>
      </c>
    </row>
    <row r="12" spans="1:10" ht="19" customHeight="1" x14ac:dyDescent="0.2">
      <c r="A12">
        <v>800213</v>
      </c>
      <c r="B12">
        <v>126400</v>
      </c>
      <c r="C12" t="str">
        <f>LOOKUP(B12,'Account Codes'!A:B)</f>
        <v>Food &amp; Dietary Services</v>
      </c>
      <c r="D12" t="s">
        <v>86</v>
      </c>
      <c r="E12" t="s">
        <v>116</v>
      </c>
      <c r="F12" t="s">
        <v>123</v>
      </c>
      <c r="G12" s="3">
        <v>250</v>
      </c>
    </row>
    <row r="13" spans="1:10" ht="19" customHeight="1" x14ac:dyDescent="0.2">
      <c r="A13">
        <v>800213</v>
      </c>
      <c r="B13">
        <v>126400</v>
      </c>
      <c r="C13" t="str">
        <f>LOOKUP(B13,'Account Codes'!A:B)</f>
        <v>Food &amp; Dietary Services</v>
      </c>
      <c r="D13" t="s">
        <v>87</v>
      </c>
      <c r="E13" t="s">
        <v>116</v>
      </c>
      <c r="F13" t="s">
        <v>123</v>
      </c>
      <c r="G13" s="3">
        <v>250</v>
      </c>
    </row>
    <row r="14" spans="1:10" ht="19" customHeight="1" x14ac:dyDescent="0.2">
      <c r="A14">
        <v>800213</v>
      </c>
      <c r="B14">
        <v>128400</v>
      </c>
      <c r="C14" s="9" t="str">
        <f>LOOKUP(B14,'Account Codes'!A:B)</f>
        <v>State Vechile</v>
      </c>
      <c r="D14" s="9" t="s">
        <v>139</v>
      </c>
      <c r="E14" s="9" t="s">
        <v>88</v>
      </c>
      <c r="F14" s="9" t="s">
        <v>124</v>
      </c>
      <c r="G14" s="10">
        <v>1450</v>
      </c>
      <c r="H14" s="9"/>
      <c r="I14" s="9"/>
      <c r="J14" s="9"/>
    </row>
    <row r="15" spans="1:10" ht="19" customHeight="1" x14ac:dyDescent="0.2">
      <c r="A15">
        <v>800213</v>
      </c>
      <c r="B15">
        <v>128500</v>
      </c>
      <c r="C15" s="9" t="str">
        <f>LOOKUP(B15,'Account Codes'!A:B)</f>
        <v>Regisration and Lodging</v>
      </c>
      <c r="D15" s="9" t="s">
        <v>139</v>
      </c>
      <c r="E15" s="9" t="s">
        <v>88</v>
      </c>
      <c r="F15" s="9" t="s">
        <v>124</v>
      </c>
      <c r="G15" s="10">
        <v>1800</v>
      </c>
      <c r="H15" s="9"/>
      <c r="I15" s="9"/>
      <c r="J15" s="9"/>
    </row>
    <row r="16" spans="1:10" ht="19" customHeight="1" x14ac:dyDescent="0.2">
      <c r="A16">
        <v>800213</v>
      </c>
      <c r="B16">
        <v>128800</v>
      </c>
      <c r="C16" s="9" t="str">
        <f>LOOKUP(B16,'Account Codes'!A:B)</f>
        <v>Travel Meals</v>
      </c>
      <c r="D16" s="9" t="s">
        <v>139</v>
      </c>
      <c r="E16" s="9" t="s">
        <v>88</v>
      </c>
      <c r="F16" s="9" t="s">
        <v>124</v>
      </c>
      <c r="G16" s="10">
        <v>540</v>
      </c>
      <c r="H16" s="9"/>
      <c r="I16" s="9"/>
      <c r="J16" s="9"/>
    </row>
    <row r="17" spans="1:108" ht="19" customHeight="1" x14ac:dyDescent="0.2">
      <c r="A17">
        <v>800213</v>
      </c>
      <c r="B17">
        <v>131100</v>
      </c>
      <c r="C17" t="str">
        <f>LOOKUP(B17,'Account Codes'!A:B)</f>
        <v>Apparel supplies</v>
      </c>
      <c r="D17" t="s">
        <v>89</v>
      </c>
      <c r="E17" t="s">
        <v>90</v>
      </c>
      <c r="F17" t="s">
        <v>120</v>
      </c>
      <c r="G17" s="3">
        <v>4999</v>
      </c>
    </row>
    <row r="18" spans="1:108" ht="19" customHeight="1" x14ac:dyDescent="0.2">
      <c r="A18">
        <v>800213</v>
      </c>
      <c r="B18">
        <v>137810</v>
      </c>
      <c r="C18" t="str">
        <f>LOOKUP(B18,'Account Codes'!A:B)</f>
        <v>Promotional Supplies</v>
      </c>
      <c r="D18" t="s">
        <v>125</v>
      </c>
      <c r="E18" t="s">
        <v>126</v>
      </c>
      <c r="F18" t="s">
        <v>121</v>
      </c>
      <c r="G18" s="3">
        <v>250</v>
      </c>
    </row>
    <row r="19" spans="1:108" ht="19" customHeight="1" x14ac:dyDescent="0.2">
      <c r="A19">
        <v>800213</v>
      </c>
      <c r="B19">
        <v>119900</v>
      </c>
      <c r="C19" t="str">
        <f>LOOKUP(B19,'Account Codes'!A:B)</f>
        <v>Stipends</v>
      </c>
      <c r="D19" t="s">
        <v>91</v>
      </c>
      <c r="E19" t="s">
        <v>92</v>
      </c>
      <c r="F19" t="s">
        <v>127</v>
      </c>
      <c r="G19" s="3">
        <v>50</v>
      </c>
    </row>
    <row r="20" spans="1:108" ht="19" customHeight="1" x14ac:dyDescent="0.2">
      <c r="A20">
        <v>800213</v>
      </c>
      <c r="B20">
        <v>119900</v>
      </c>
      <c r="C20" t="str">
        <f>LOOKUP(B20,'Account Codes'!A:B)</f>
        <v>Stipends</v>
      </c>
      <c r="D20" t="s">
        <v>93</v>
      </c>
      <c r="E20" t="s">
        <v>92</v>
      </c>
      <c r="F20" t="s">
        <v>127</v>
      </c>
      <c r="G20" s="3">
        <v>50</v>
      </c>
    </row>
    <row r="21" spans="1:108" ht="19" customHeight="1" x14ac:dyDescent="0.2">
      <c r="A21">
        <v>800213</v>
      </c>
      <c r="B21">
        <v>119900</v>
      </c>
      <c r="C21" t="str">
        <f>LOOKUP(B21,'Account Codes'!A:B)</f>
        <v>Stipends</v>
      </c>
      <c r="D21" t="s">
        <v>94</v>
      </c>
      <c r="E21" t="s">
        <v>92</v>
      </c>
      <c r="F21" t="s">
        <v>127</v>
      </c>
      <c r="G21" s="3">
        <v>50</v>
      </c>
    </row>
    <row r="22" spans="1:108" ht="19" customHeight="1" x14ac:dyDescent="0.2">
      <c r="A22">
        <v>800213</v>
      </c>
      <c r="B22">
        <v>119900</v>
      </c>
      <c r="C22" t="str">
        <f>LOOKUP(B22,'Account Codes'!A:B)</f>
        <v>Stipends</v>
      </c>
      <c r="D22" t="s">
        <v>95</v>
      </c>
      <c r="E22" t="s">
        <v>92</v>
      </c>
      <c r="F22" t="s">
        <v>127</v>
      </c>
      <c r="G22" s="3">
        <v>50</v>
      </c>
    </row>
    <row r="23" spans="1:108" ht="19" customHeight="1" x14ac:dyDescent="0.2">
      <c r="A23">
        <v>800213</v>
      </c>
      <c r="B23">
        <v>119900</v>
      </c>
      <c r="C23" t="str">
        <f>LOOKUP(B23,'Account Codes'!A:B)</f>
        <v>Stipends</v>
      </c>
      <c r="D23" t="s">
        <v>96</v>
      </c>
      <c r="E23" t="s">
        <v>92</v>
      </c>
      <c r="F23" t="s">
        <v>127</v>
      </c>
      <c r="G23" s="3">
        <v>50</v>
      </c>
    </row>
    <row r="24" spans="1:108" ht="19" customHeight="1" x14ac:dyDescent="0.2">
      <c r="A24">
        <v>800213</v>
      </c>
      <c r="B24">
        <v>119900</v>
      </c>
      <c r="C24" t="str">
        <f>LOOKUP(B24,'Account Codes'!A:B)</f>
        <v>Stipends</v>
      </c>
      <c r="D24" t="s">
        <v>97</v>
      </c>
      <c r="E24" t="s">
        <v>92</v>
      </c>
      <c r="F24" t="s">
        <v>127</v>
      </c>
      <c r="G24" s="3">
        <v>50</v>
      </c>
    </row>
    <row r="25" spans="1:108" ht="19" customHeight="1" x14ac:dyDescent="0.2">
      <c r="A25">
        <v>800213</v>
      </c>
      <c r="B25">
        <v>119900</v>
      </c>
      <c r="C25" t="str">
        <f>LOOKUP(B25,'Account Codes'!A:B)</f>
        <v>Stipends</v>
      </c>
      <c r="D25" t="s">
        <v>98</v>
      </c>
      <c r="E25" t="s">
        <v>92</v>
      </c>
      <c r="F25" t="s">
        <v>127</v>
      </c>
      <c r="G25" s="3">
        <v>50</v>
      </c>
    </row>
    <row r="26" spans="1:108" ht="19" customHeight="1" x14ac:dyDescent="0.2">
      <c r="A26">
        <v>800213</v>
      </c>
      <c r="B26">
        <v>119900</v>
      </c>
      <c r="C26" t="str">
        <f>LOOKUP(B26,'Account Codes'!A:B)</f>
        <v>Stipends</v>
      </c>
      <c r="D26" t="s">
        <v>99</v>
      </c>
      <c r="E26" t="s">
        <v>92</v>
      </c>
      <c r="F26" t="s">
        <v>127</v>
      </c>
      <c r="G26" s="3">
        <v>50</v>
      </c>
    </row>
    <row r="27" spans="1:108" ht="19" customHeight="1" x14ac:dyDescent="0.2">
      <c r="A27">
        <v>800213</v>
      </c>
      <c r="B27">
        <v>119900</v>
      </c>
      <c r="C27" t="str">
        <f>LOOKUP(B27,'Account Codes'!A:B)</f>
        <v>Stipends</v>
      </c>
      <c r="D27" t="s">
        <v>100</v>
      </c>
      <c r="E27" t="s">
        <v>92</v>
      </c>
      <c r="F27" t="s">
        <v>127</v>
      </c>
      <c r="G27" s="3">
        <v>50</v>
      </c>
    </row>
    <row r="28" spans="1:108" ht="19" customHeight="1" x14ac:dyDescent="0.2">
      <c r="A28">
        <v>800213</v>
      </c>
      <c r="B28">
        <v>119900</v>
      </c>
      <c r="C28" t="str">
        <f>LOOKUP(B28,'Account Codes'!A:B)</f>
        <v>Stipends</v>
      </c>
      <c r="D28" t="s">
        <v>101</v>
      </c>
      <c r="E28" t="s">
        <v>92</v>
      </c>
      <c r="F28" t="s">
        <v>127</v>
      </c>
      <c r="G28" s="3">
        <v>50</v>
      </c>
    </row>
    <row r="29" spans="1:108" ht="19" customHeight="1" x14ac:dyDescent="0.2">
      <c r="A29" s="12">
        <v>800213</v>
      </c>
      <c r="B29" s="12">
        <v>119900</v>
      </c>
      <c r="C29" s="12" t="str">
        <f>LOOKUP(B29,'Account Codes'!A:B)</f>
        <v>Stipends</v>
      </c>
      <c r="D29" s="12" t="s">
        <v>100</v>
      </c>
      <c r="E29" s="12" t="s">
        <v>92</v>
      </c>
      <c r="F29" s="12" t="s">
        <v>127</v>
      </c>
      <c r="G29" s="13">
        <v>50</v>
      </c>
    </row>
    <row r="30" spans="1:108" ht="19" customHeight="1" x14ac:dyDescent="0.2">
      <c r="A30" s="12">
        <v>800213</v>
      </c>
      <c r="B30" s="12">
        <v>119900</v>
      </c>
      <c r="C30" s="12" t="str">
        <f>LOOKUP(B30,'Account Codes'!A:B)</f>
        <v>Stipends</v>
      </c>
      <c r="D30" s="12" t="s">
        <v>101</v>
      </c>
      <c r="E30" s="12" t="s">
        <v>92</v>
      </c>
      <c r="F30" s="12" t="s">
        <v>127</v>
      </c>
      <c r="G30" s="13">
        <v>50</v>
      </c>
    </row>
    <row r="31" spans="1:108" s="9" customFormat="1" ht="19" customHeight="1" x14ac:dyDescent="0.2">
      <c r="A31">
        <v>800213</v>
      </c>
      <c r="B31">
        <v>119900</v>
      </c>
      <c r="C31" t="s">
        <v>9</v>
      </c>
      <c r="D31" t="s">
        <v>113</v>
      </c>
      <c r="E31" t="s">
        <v>114</v>
      </c>
      <c r="F31" t="s">
        <v>127</v>
      </c>
      <c r="G31" s="3">
        <v>50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</row>
    <row r="32" spans="1:108" s="9" customFormat="1" ht="19" customHeight="1" x14ac:dyDescent="0.2">
      <c r="A32">
        <v>800213</v>
      </c>
      <c r="B32">
        <v>119900</v>
      </c>
      <c r="C32" t="s">
        <v>9</v>
      </c>
      <c r="D32" t="s">
        <v>113</v>
      </c>
      <c r="E32" t="s">
        <v>92</v>
      </c>
      <c r="F32" t="s">
        <v>127</v>
      </c>
      <c r="G32" s="3">
        <v>50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</row>
    <row r="33" spans="1:9" ht="19" customHeight="1" x14ac:dyDescent="0.2">
      <c r="A33" s="12">
        <v>800213</v>
      </c>
      <c r="B33" s="12">
        <v>153400</v>
      </c>
      <c r="C33" s="12" t="str">
        <f>LOOKUP(B33,'Account Codes'!A:B)</f>
        <v>Equipment Rentals</v>
      </c>
      <c r="D33" s="12" t="s">
        <v>102</v>
      </c>
      <c r="E33" s="12" t="s">
        <v>103</v>
      </c>
      <c r="F33" s="12" t="s">
        <v>121</v>
      </c>
      <c r="G33" s="13">
        <v>700</v>
      </c>
      <c r="H33" s="12"/>
      <c r="I33" s="12"/>
    </row>
    <row r="34" spans="1:9" ht="19" customHeight="1" x14ac:dyDescent="0.2">
      <c r="A34" s="12">
        <v>800213</v>
      </c>
      <c r="B34" s="12">
        <v>153400</v>
      </c>
      <c r="C34" s="12" t="str">
        <f>LOOKUP(B34,'Account Codes'!A:B)</f>
        <v>Equipment Rentals</v>
      </c>
      <c r="D34" s="12" t="s">
        <v>104</v>
      </c>
      <c r="E34" s="12" t="s">
        <v>105</v>
      </c>
      <c r="F34" s="12" t="s">
        <v>119</v>
      </c>
      <c r="G34" s="13">
        <v>300</v>
      </c>
      <c r="H34" s="12"/>
      <c r="I34" s="12"/>
    </row>
    <row r="35" spans="1:9" ht="19" customHeight="1" x14ac:dyDescent="0.2">
      <c r="A35">
        <v>800213</v>
      </c>
      <c r="B35">
        <v>153400</v>
      </c>
      <c r="C35" t="str">
        <f>LOOKUP(B35,'Account Codes'!A:B)</f>
        <v>Equipment Rentals</v>
      </c>
      <c r="D35" t="s">
        <v>115</v>
      </c>
      <c r="E35" t="s">
        <v>78</v>
      </c>
      <c r="F35" t="s">
        <v>120</v>
      </c>
      <c r="G35" s="3">
        <v>200</v>
      </c>
    </row>
    <row r="36" spans="1:9" ht="19" customHeight="1" x14ac:dyDescent="0.2">
      <c r="A36">
        <v>800213</v>
      </c>
      <c r="B36">
        <v>11570</v>
      </c>
      <c r="C36" t="str">
        <f>LOOKUP(B36,'Account Codes'!A:B)</f>
        <v>Miscellaneous Revenue</v>
      </c>
      <c r="D36" t="s">
        <v>106</v>
      </c>
      <c r="E36" s="12" t="s">
        <v>133</v>
      </c>
      <c r="F36" t="s">
        <v>129</v>
      </c>
      <c r="G36" s="13">
        <v>-250</v>
      </c>
    </row>
    <row r="37" spans="1:9" ht="19" customHeight="1" x14ac:dyDescent="0.2">
      <c r="A37">
        <v>800213</v>
      </c>
      <c r="B37">
        <v>10600</v>
      </c>
      <c r="C37" t="s">
        <v>140</v>
      </c>
      <c r="D37" t="s">
        <v>4</v>
      </c>
      <c r="G37" s="3">
        <v>-25448</v>
      </c>
    </row>
    <row r="38" spans="1:9" ht="19" customHeight="1" x14ac:dyDescent="0.2">
      <c r="C38" t="e">
        <f>LOOKUP(B38,'Account Codes'!A:B)</f>
        <v>#N/A</v>
      </c>
    </row>
    <row r="39" spans="1:9" ht="19" customHeight="1" x14ac:dyDescent="0.2">
      <c r="C39" t="e">
        <f>LOOKUP(B39,'Account Codes'!A:B)</f>
        <v>#N/A</v>
      </c>
    </row>
    <row r="40" spans="1:9" ht="19" customHeight="1" x14ac:dyDescent="0.2">
      <c r="C40" t="e">
        <f>LOOKUP(B40,'Account Codes'!A:B)</f>
        <v>#N/A</v>
      </c>
    </row>
    <row r="41" spans="1:9" ht="19" customHeight="1" x14ac:dyDescent="0.2">
      <c r="C41" t="e">
        <f>LOOKUP(B41,'Account Codes'!A:B)</f>
        <v>#N/A</v>
      </c>
    </row>
    <row r="42" spans="1:9" ht="19" customHeight="1" x14ac:dyDescent="0.2">
      <c r="C42" t="e">
        <f>LOOKUP(B42,'Account Codes'!A:B)</f>
        <v>#N/A</v>
      </c>
    </row>
    <row r="43" spans="1:9" ht="19" customHeight="1" x14ac:dyDescent="0.2">
      <c r="C43" t="e">
        <f>LOOKUP(B43,'Account Codes'!A:B)</f>
        <v>#N/A</v>
      </c>
    </row>
    <row r="44" spans="1:9" ht="19" customHeight="1" x14ac:dyDescent="0.2">
      <c r="C44" t="e">
        <f>LOOKUP(B44,'Account Codes'!A:B)</f>
        <v>#N/A</v>
      </c>
    </row>
    <row r="45" spans="1:9" ht="19" customHeight="1" x14ac:dyDescent="0.2">
      <c r="C45" t="e">
        <f>LOOKUP(B45,'Account Codes'!A:B)</f>
        <v>#N/A</v>
      </c>
    </row>
    <row r="46" spans="1:9" ht="19" customHeight="1" x14ac:dyDescent="0.2">
      <c r="C46" t="e">
        <f>LOOKUP(B46,'Account Codes'!A:B)</f>
        <v>#N/A</v>
      </c>
      <c r="G46"/>
    </row>
    <row r="47" spans="1:9" ht="19" customHeight="1" x14ac:dyDescent="0.2">
      <c r="C47" t="e">
        <f>LOOKUP(B47,'Account Codes'!A:B)</f>
        <v>#N/A</v>
      </c>
      <c r="G47"/>
    </row>
    <row r="48" spans="1:9" ht="19" customHeight="1" x14ac:dyDescent="0.2">
      <c r="C48" t="e">
        <f>LOOKUP(B48,'Account Codes'!A:B)</f>
        <v>#N/A</v>
      </c>
      <c r="G48"/>
    </row>
    <row r="49" spans="3:7" ht="19" customHeight="1" x14ac:dyDescent="0.2">
      <c r="C49" t="e">
        <f>LOOKUP(B49,'Account Codes'!A:B)</f>
        <v>#N/A</v>
      </c>
      <c r="G49"/>
    </row>
    <row r="50" spans="3:7" ht="19" customHeight="1" x14ac:dyDescent="0.2">
      <c r="C50" t="e">
        <f>LOOKUP(B50,'Account Codes'!A:B)</f>
        <v>#N/A</v>
      </c>
      <c r="G50"/>
    </row>
    <row r="51" spans="3:7" ht="19" customHeight="1" x14ac:dyDescent="0.2">
      <c r="C51" t="e">
        <f>LOOKUP(B51,'Account Codes'!A:B)</f>
        <v>#N/A</v>
      </c>
      <c r="G51"/>
    </row>
    <row r="52" spans="3:7" ht="19" customHeight="1" x14ac:dyDescent="0.2">
      <c r="C52" t="e">
        <f>LOOKUP(B52,'Account Codes'!A:B)</f>
        <v>#N/A</v>
      </c>
      <c r="G52"/>
    </row>
    <row r="53" spans="3:7" ht="19" customHeight="1" x14ac:dyDescent="0.2">
      <c r="C53" t="e">
        <f>LOOKUP(B53,'Account Codes'!A:B)</f>
        <v>#N/A</v>
      </c>
      <c r="G53"/>
    </row>
    <row r="54" spans="3:7" ht="19" customHeight="1" x14ac:dyDescent="0.2">
      <c r="C54" t="e">
        <f>LOOKUP(B54,'Account Codes'!A:B)</f>
        <v>#N/A</v>
      </c>
      <c r="G54"/>
    </row>
    <row r="55" spans="3:7" ht="19" customHeight="1" x14ac:dyDescent="0.2">
      <c r="C55" t="e">
        <f>LOOKUP(B55,'Account Codes'!A:B)</f>
        <v>#N/A</v>
      </c>
      <c r="G55"/>
    </row>
    <row r="56" spans="3:7" ht="19" customHeight="1" x14ac:dyDescent="0.2">
      <c r="C56" t="e">
        <f>LOOKUP(B56,'Account Codes'!A:B)</f>
        <v>#N/A</v>
      </c>
      <c r="G56"/>
    </row>
    <row r="57" spans="3:7" ht="19" customHeight="1" x14ac:dyDescent="0.2">
      <c r="C57" t="e">
        <f>LOOKUP(B57,'Account Codes'!A:B)</f>
        <v>#N/A</v>
      </c>
      <c r="G57"/>
    </row>
    <row r="58" spans="3:7" ht="19" customHeight="1" x14ac:dyDescent="0.2">
      <c r="C58" t="e">
        <f>LOOKUP(B58,'Account Codes'!A:B)</f>
        <v>#N/A</v>
      </c>
      <c r="G58"/>
    </row>
    <row r="59" spans="3:7" ht="19" customHeight="1" x14ac:dyDescent="0.2">
      <c r="C59" t="e">
        <f>LOOKUP(B59,'Account Codes'!A:B)</f>
        <v>#N/A</v>
      </c>
      <c r="G59"/>
    </row>
    <row r="60" spans="3:7" ht="19" customHeight="1" x14ac:dyDescent="0.2">
      <c r="C60" t="e">
        <f>LOOKUP(B60,'Account Codes'!A:B)</f>
        <v>#N/A</v>
      </c>
      <c r="G60"/>
    </row>
    <row r="61" spans="3:7" ht="19" customHeight="1" x14ac:dyDescent="0.2">
      <c r="C61" t="e">
        <f>LOOKUP(B61,'Account Codes'!A:B)</f>
        <v>#N/A</v>
      </c>
      <c r="G61"/>
    </row>
    <row r="62" spans="3:7" ht="19" customHeight="1" x14ac:dyDescent="0.2">
      <c r="C62" t="e">
        <f>LOOKUP(B62,'Account Codes'!A:B)</f>
        <v>#N/A</v>
      </c>
    </row>
    <row r="63" spans="3:7" ht="19" customHeight="1" x14ac:dyDescent="0.2">
      <c r="C63" t="e">
        <f>LOOKUP(B63,'Account Codes'!A:B)</f>
        <v>#N/A</v>
      </c>
    </row>
    <row r="64" spans="3:7" ht="19" customHeight="1" x14ac:dyDescent="0.2">
      <c r="C64" t="e">
        <f>LOOKUP(B64,'Account Codes'!A:B)</f>
        <v>#N/A</v>
      </c>
    </row>
    <row r="65" spans="3:7" ht="19" customHeight="1" x14ac:dyDescent="0.2">
      <c r="C65" t="e">
        <f>LOOKUP(B65,'Account Codes'!A:B)</f>
        <v>#N/A</v>
      </c>
    </row>
    <row r="66" spans="3:7" ht="19" customHeight="1" x14ac:dyDescent="0.2">
      <c r="C66" t="e">
        <f>LOOKUP(B66,'Account Codes'!A:B)</f>
        <v>#N/A</v>
      </c>
    </row>
    <row r="67" spans="3:7" ht="19" customHeight="1" x14ac:dyDescent="0.2">
      <c r="C67" t="e">
        <f>LOOKUP(B67,'Account Codes'!A:B)</f>
        <v>#N/A</v>
      </c>
    </row>
    <row r="68" spans="3:7" ht="19" customHeight="1" x14ac:dyDescent="0.2">
      <c r="C68" t="e">
        <f>LOOKUP(B68,'Account Codes'!A:B)</f>
        <v>#N/A</v>
      </c>
    </row>
    <row r="69" spans="3:7" ht="19" customHeight="1" x14ac:dyDescent="0.2">
      <c r="C69" t="e">
        <f>LOOKUP(B69,'Account Codes'!A:B)</f>
        <v>#N/A</v>
      </c>
    </row>
    <row r="70" spans="3:7" ht="19" customHeight="1" x14ac:dyDescent="0.2">
      <c r="C70" t="e">
        <f>LOOKUP(B70,'Account Codes'!A:B)</f>
        <v>#N/A</v>
      </c>
    </row>
    <row r="71" spans="3:7" ht="19" customHeight="1" x14ac:dyDescent="0.2">
      <c r="C71" t="e">
        <f>LOOKUP(B71,'Account Codes'!A:B)</f>
        <v>#N/A</v>
      </c>
    </row>
    <row r="72" spans="3:7" ht="19" customHeight="1" x14ac:dyDescent="0.2">
      <c r="C72" t="e">
        <f>LOOKUP(B72,'Account Codes'!A:B)</f>
        <v>#N/A</v>
      </c>
    </row>
    <row r="73" spans="3:7" ht="19" customHeight="1" x14ac:dyDescent="0.2">
      <c r="C73" t="e">
        <f>LOOKUP(B73,'Account Codes'!A:B)</f>
        <v>#N/A</v>
      </c>
      <c r="G73"/>
    </row>
    <row r="74" spans="3:7" ht="19" customHeight="1" x14ac:dyDescent="0.2">
      <c r="C74" t="e">
        <f>LOOKUP(B74,'Account Codes'!A:B)</f>
        <v>#N/A</v>
      </c>
      <c r="G74"/>
    </row>
    <row r="75" spans="3:7" ht="19" customHeight="1" x14ac:dyDescent="0.2">
      <c r="C75" t="e">
        <f>LOOKUP(B75,'Account Codes'!A:B)</f>
        <v>#N/A</v>
      </c>
      <c r="G75"/>
    </row>
    <row r="76" spans="3:7" ht="19" customHeight="1" x14ac:dyDescent="0.2">
      <c r="C76" t="e">
        <f>LOOKUP(B76,'Account Codes'!A:B)</f>
        <v>#N/A</v>
      </c>
      <c r="G76"/>
    </row>
    <row r="77" spans="3:7" ht="19" customHeight="1" x14ac:dyDescent="0.2">
      <c r="C77" t="e">
        <f>LOOKUP(B77,'Account Codes'!A:B)</f>
        <v>#N/A</v>
      </c>
      <c r="G77"/>
    </row>
    <row r="78" spans="3:7" ht="19" customHeight="1" x14ac:dyDescent="0.2">
      <c r="C78" t="e">
        <f>LOOKUP(B78,'Account Codes'!A:B)</f>
        <v>#N/A</v>
      </c>
      <c r="G78"/>
    </row>
    <row r="79" spans="3:7" ht="19" customHeight="1" x14ac:dyDescent="0.2">
      <c r="C79" t="e">
        <f>LOOKUP(B79,'Account Codes'!A:B)</f>
        <v>#N/A</v>
      </c>
      <c r="G79"/>
    </row>
    <row r="80" spans="3:7" ht="19" customHeight="1" x14ac:dyDescent="0.2">
      <c r="C80" t="e">
        <f>LOOKUP(B80,'Account Codes'!A:B)</f>
        <v>#N/A</v>
      </c>
      <c r="G80"/>
    </row>
    <row r="81" spans="3:7" ht="19" customHeight="1" x14ac:dyDescent="0.2">
      <c r="C81" t="e">
        <f>LOOKUP(B81,'Account Codes'!A:B)</f>
        <v>#N/A</v>
      </c>
      <c r="G81"/>
    </row>
    <row r="82" spans="3:7" ht="19" customHeight="1" x14ac:dyDescent="0.2">
      <c r="C82" t="e">
        <f>LOOKUP(B82,'Account Codes'!A:B)</f>
        <v>#N/A</v>
      </c>
      <c r="G82"/>
    </row>
    <row r="83" spans="3:7" ht="19" customHeight="1" x14ac:dyDescent="0.2">
      <c r="C83" t="e">
        <f>LOOKUP(B83,'Account Codes'!A:B)</f>
        <v>#N/A</v>
      </c>
      <c r="G83"/>
    </row>
    <row r="84" spans="3:7" ht="19" customHeight="1" x14ac:dyDescent="0.2">
      <c r="C84" t="e">
        <f>LOOKUP(B84,'Account Codes'!A:B)</f>
        <v>#N/A</v>
      </c>
      <c r="G84"/>
    </row>
    <row r="85" spans="3:7" ht="19" customHeight="1" x14ac:dyDescent="0.2">
      <c r="C85" t="e">
        <f>LOOKUP(B85,'Account Codes'!A:B)</f>
        <v>#N/A</v>
      </c>
      <c r="G85"/>
    </row>
    <row r="86" spans="3:7" ht="19" customHeight="1" x14ac:dyDescent="0.2">
      <c r="C86" t="e">
        <f>LOOKUP(B86,'Account Codes'!A:B)</f>
        <v>#N/A</v>
      </c>
      <c r="G86"/>
    </row>
    <row r="87" spans="3:7" ht="19" customHeight="1" x14ac:dyDescent="0.2">
      <c r="C87" t="e">
        <f>LOOKUP(B87,'Account Codes'!A:B)</f>
        <v>#N/A</v>
      </c>
      <c r="G87"/>
    </row>
    <row r="88" spans="3:7" ht="19" customHeight="1" x14ac:dyDescent="0.2">
      <c r="C88" t="e">
        <f>LOOKUP(B88,'Account Codes'!A:B)</f>
        <v>#N/A</v>
      </c>
      <c r="G88"/>
    </row>
  </sheetData>
  <pageMargins left="0.75" right="0.75" top="1" bottom="1" header="0.5" footer="0.5"/>
  <pageSetup orientation="portrait" horizontalDpi="4294967292" verticalDpi="4294967292"/>
  <ignoredErrors>
    <ignoredError sqref="C4:C6 C33:C36 C18:C30 C38:C88 C7:C8 C9:C14 C15 C16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Account Codes</vt:lpstr>
      <vt:lpstr>FY20 Pivot</vt:lpstr>
      <vt:lpstr>Account code pivot</vt:lpstr>
      <vt:lpstr>FY20 Budget</vt:lpstr>
    </vt:vector>
  </TitlesOfParts>
  <Manager/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Lam</dc:creator>
  <cp:keywords/>
  <dc:description/>
  <cp:lastModifiedBy>Microsoft Office User</cp:lastModifiedBy>
  <cp:revision/>
  <cp:lastPrinted>2018-03-15T19:58:31Z</cp:lastPrinted>
  <dcterms:created xsi:type="dcterms:W3CDTF">2017-01-20T16:42:08Z</dcterms:created>
  <dcterms:modified xsi:type="dcterms:W3CDTF">2019-04-02T16:51:24Z</dcterms:modified>
  <cp:category/>
  <cp:contentStatus/>
</cp:coreProperties>
</file>