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ampe/Desktop/FY19 FEB Budgets/"/>
    </mc:Choice>
  </mc:AlternateContent>
  <xr:revisionPtr revIDLastSave="0" documentId="12_ncr:500000_{E0019BC4-FBBF-0346-8429-F6DD1D5484EF}" xr6:coauthVersionLast="31" xr6:coauthVersionMax="31" xr10:uidLastSave="{00000000-0000-0000-0000-000000000000}"/>
  <bookViews>
    <workbookView xWindow="-34500" yWindow="-4280" windowWidth="24660" windowHeight="16620" xr2:uid="{00000000-000D-0000-FFFF-FFFF00000000}"/>
  </bookViews>
  <sheets>
    <sheet name="FY19 Pivot Table" sheetId="3" r:id="rId1"/>
    <sheet name="Sheet2" sheetId="5" r:id="rId2"/>
    <sheet name="FY19 Budget" sheetId="1" r:id="rId3"/>
  </sheets>
  <externalReferences>
    <externalReference r:id="rId4"/>
  </externalReferences>
  <calcPr calcId="162913"/>
  <pivotCaches>
    <pivotCache cacheId="135" r:id="rId5"/>
  </pivotCache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9" i="1" l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4" i="1"/>
  <c r="B33" i="1"/>
  <c r="B32" i="1"/>
  <c r="B31" i="1"/>
  <c r="B30" i="1"/>
  <c r="B28" i="1"/>
  <c r="B27" i="1"/>
  <c r="B26" i="1"/>
  <c r="B25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3" i="1"/>
  <c r="B2" i="1"/>
</calcChain>
</file>

<file path=xl/sharedStrings.xml><?xml version="1.0" encoding="utf-8"?>
<sst xmlns="http://schemas.openxmlformats.org/spreadsheetml/2006/main" count="201" uniqueCount="98">
  <si>
    <t>Account Code</t>
  </si>
  <si>
    <t>Title</t>
  </si>
  <si>
    <t>Description</t>
  </si>
  <si>
    <t>Cost Breakdown</t>
  </si>
  <si>
    <t>Proposed</t>
  </si>
  <si>
    <t>Awards for Image Awards- Plaque</t>
  </si>
  <si>
    <t>17 plaques</t>
  </si>
  <si>
    <t>Back to school/Stay in School</t>
  </si>
  <si>
    <t>1 event</t>
  </si>
  <si>
    <t>allocated to convention</t>
  </si>
  <si>
    <t>Brown VS board of Education</t>
  </si>
  <si>
    <t>1 award</t>
  </si>
  <si>
    <t>Co Sponsorships</t>
  </si>
  <si>
    <t>200 people</t>
  </si>
  <si>
    <t>Dinner with Speaker</t>
  </si>
  <si>
    <t>10 people</t>
  </si>
  <si>
    <t>meal would be provided at our event</t>
  </si>
  <si>
    <t>Dues (national org)</t>
  </si>
  <si>
    <t>1 unit</t>
  </si>
  <si>
    <t>Envelopes</t>
  </si>
  <si>
    <t>4 boxes</t>
  </si>
  <si>
    <t>25 shirts</t>
  </si>
  <si>
    <t>Faculty/Staff Breakfast MLK week</t>
  </si>
  <si>
    <t>275 people</t>
  </si>
  <si>
    <t>reduce leftover food</t>
  </si>
  <si>
    <t>Feature Speaker</t>
  </si>
  <si>
    <t>1 ad</t>
  </si>
  <si>
    <t>plan to use local</t>
  </si>
  <si>
    <t>Founder's Day Celebration</t>
  </si>
  <si>
    <t>25 people</t>
  </si>
  <si>
    <t>round up</t>
  </si>
  <si>
    <t>Freedom Fund Dinner</t>
  </si>
  <si>
    <t>150 people</t>
  </si>
  <si>
    <t>General Office Supplies</t>
  </si>
  <si>
    <t>Image Awards</t>
  </si>
  <si>
    <t>80 people</t>
  </si>
  <si>
    <t>Image Awards Invitations</t>
  </si>
  <si>
    <t>5 boxes</t>
  </si>
  <si>
    <t>purchase from madison print</t>
  </si>
  <si>
    <t>Keychains, pens, SON, etc</t>
  </si>
  <si>
    <t>increase promotional items to increase awareness and membership</t>
  </si>
  <si>
    <t>Mock Trial</t>
  </si>
  <si>
    <t>50 people</t>
  </si>
  <si>
    <t>Personal Vehicle/Travel</t>
  </si>
  <si>
    <t>NAACP 2018 National Convention (San Antonio)</t>
  </si>
  <si>
    <t>increase due to air travel</t>
  </si>
  <si>
    <t>increase due to location</t>
  </si>
  <si>
    <t>Organizational co-sponsorships</t>
  </si>
  <si>
    <t>Recovery from Local Chapteer of NAACP</t>
  </si>
  <si>
    <t>1 recovery</t>
  </si>
  <si>
    <t>speaker</t>
  </si>
  <si>
    <t>Student Leadership Conference</t>
  </si>
  <si>
    <t>Unity Activities</t>
  </si>
  <si>
    <t>3 rentals</t>
  </si>
  <si>
    <t>Unity Week Activities</t>
  </si>
  <si>
    <t>Unity Week activities</t>
  </si>
  <si>
    <t>75-100 people</t>
  </si>
  <si>
    <t>75- 100 people</t>
  </si>
  <si>
    <t>Unsung Hero Award</t>
  </si>
  <si>
    <t>State Vehicle</t>
  </si>
  <si>
    <t>Row Labels</t>
  </si>
  <si>
    <t>(blank)</t>
  </si>
  <si>
    <t>Grand Total</t>
  </si>
  <si>
    <t>Total</t>
  </si>
  <si>
    <t>Media Services</t>
  </si>
  <si>
    <t>Organization Memberships</t>
  </si>
  <si>
    <t>Public Information &amp; Public Relations</t>
  </si>
  <si>
    <t>Food &amp; Dietary Services</t>
  </si>
  <si>
    <t>Commercial Air</t>
  </si>
  <si>
    <t>Regisration and Lodging</t>
  </si>
  <si>
    <t>Travel Meals</t>
  </si>
  <si>
    <t>Apparel supplies</t>
  </si>
  <si>
    <t>Office Supplies</t>
  </si>
  <si>
    <t>Sationary</t>
  </si>
  <si>
    <t>Recreational Supplies</t>
  </si>
  <si>
    <t>Premiums</t>
  </si>
  <si>
    <t>Equipment Rentals</t>
  </si>
  <si>
    <t>Sum of Proposed</t>
  </si>
  <si>
    <t>Promotional Supplies</t>
  </si>
  <si>
    <t>Exec Board and General Tshirts &lt;$10 per shirt</t>
  </si>
  <si>
    <t>President Fall stipend</t>
  </si>
  <si>
    <t>1 stipend</t>
  </si>
  <si>
    <t>President Spring Stipend</t>
  </si>
  <si>
    <t>VP Fall Stipend</t>
  </si>
  <si>
    <t>VP Spring Stipend</t>
  </si>
  <si>
    <t>Treasurer Fall Stipend</t>
  </si>
  <si>
    <t>Treasurer Spring Stipend</t>
  </si>
  <si>
    <t xml:space="preserve">Recording Secretary Fall Stipend </t>
  </si>
  <si>
    <t>Recording Secretary Spring Stipend</t>
  </si>
  <si>
    <t>Corresponding Secretary Fall Stipend</t>
  </si>
  <si>
    <t>Corresponding Secretary Spring Stipend</t>
  </si>
  <si>
    <t>Parliamentarian Fall Stipend</t>
  </si>
  <si>
    <t>Parliamentarian Spring Stipend</t>
  </si>
  <si>
    <t>Historian Fall stipend</t>
  </si>
  <si>
    <t>Historian Spring Stipend</t>
  </si>
  <si>
    <t>Stipends</t>
  </si>
  <si>
    <t>Scholarships</t>
  </si>
  <si>
    <t>NAACP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</si>
</sst>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0" fontId="0" fillId="2" borderId="0" xfId="0" applyFill="1"/>
    <xf numFmtId="44" fontId="0" fillId="2" borderId="0" xfId="1" applyFont="1" applyFill="1"/>
    <xf numFmtId="44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4" fontId="0" fillId="0" borderId="0" xfId="1" applyFont="1" applyFill="1"/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NAACP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count Codes"/>
      <sheetName val="FY18 Budget"/>
      <sheetName val="Reconcile Report"/>
      <sheetName val="Pivot Tables"/>
    </sheetNames>
    <sheetDataSet>
      <sheetData sheetId="0" refreshError="1"/>
      <sheetData sheetId="1" refreshError="1">
        <row r="1">
          <cell r="A1" t="str">
            <v>Account Code</v>
          </cell>
          <cell r="B1" t="str">
            <v>Title</v>
          </cell>
        </row>
        <row r="2">
          <cell r="A2">
            <v>10600</v>
          </cell>
          <cell r="B2" t="str">
            <v>Student Fees</v>
          </cell>
        </row>
        <row r="3">
          <cell r="A3">
            <v>11570</v>
          </cell>
          <cell r="B3" t="str">
            <v>Miscellaneous Revenue</v>
          </cell>
        </row>
        <row r="4">
          <cell r="A4">
            <v>11710</v>
          </cell>
          <cell r="B4" t="str">
            <v>Ticket Sales</v>
          </cell>
        </row>
        <row r="5">
          <cell r="A5">
            <v>119900</v>
          </cell>
          <cell r="B5" t="str">
            <v>Stipends</v>
          </cell>
        </row>
        <row r="6">
          <cell r="A6">
            <v>121200</v>
          </cell>
          <cell r="B6" t="str">
            <v>Media Services</v>
          </cell>
        </row>
        <row r="7">
          <cell r="A7">
            <v>121400</v>
          </cell>
          <cell r="B7" t="str">
            <v>Postal Services</v>
          </cell>
        </row>
        <row r="8">
          <cell r="A8">
            <v>121500</v>
          </cell>
          <cell r="B8" t="str">
            <v>Printing Services</v>
          </cell>
        </row>
        <row r="9">
          <cell r="A9">
            <v>121800</v>
          </cell>
          <cell r="B9" t="str">
            <v>Telecom</v>
          </cell>
        </row>
        <row r="10">
          <cell r="A10">
            <v>121900</v>
          </cell>
          <cell r="B10" t="str">
            <v>Inbound Freight</v>
          </cell>
        </row>
        <row r="11">
          <cell r="A11">
            <v>122100</v>
          </cell>
          <cell r="B11" t="str">
            <v>Organization Memberships</v>
          </cell>
        </row>
        <row r="12">
          <cell r="A12">
            <v>122200</v>
          </cell>
          <cell r="B12" t="str">
            <v>Publication Subcriptions</v>
          </cell>
        </row>
        <row r="13">
          <cell r="A13">
            <v>124600</v>
          </cell>
          <cell r="B13" t="str">
            <v>Public Information &amp; Public Relations</v>
          </cell>
        </row>
        <row r="14">
          <cell r="A14">
            <v>126140</v>
          </cell>
          <cell r="B14" t="str">
            <v>Architectural Services</v>
          </cell>
        </row>
        <row r="15">
          <cell r="A15">
            <v>126400</v>
          </cell>
          <cell r="B15" t="str">
            <v>Food &amp; Dietary Services</v>
          </cell>
        </row>
        <row r="16">
          <cell r="A16">
            <v>127400</v>
          </cell>
          <cell r="B16" t="str">
            <v>Computer Hardware Maintenance</v>
          </cell>
        </row>
        <row r="17">
          <cell r="A17">
            <v>127500</v>
          </cell>
          <cell r="B17" t="str">
            <v>Computer Software Maintenance</v>
          </cell>
        </row>
        <row r="18">
          <cell r="A18">
            <v>128200</v>
          </cell>
          <cell r="B18" t="str">
            <v>Personal Vehicle</v>
          </cell>
        </row>
        <row r="19">
          <cell r="A19">
            <v>128300</v>
          </cell>
          <cell r="B19" t="str">
            <v>Commercial Air</v>
          </cell>
        </row>
        <row r="20">
          <cell r="A20">
            <v>128400</v>
          </cell>
          <cell r="B20" t="str">
            <v>State Vechile</v>
          </cell>
        </row>
        <row r="21">
          <cell r="A21">
            <v>128500</v>
          </cell>
          <cell r="B21" t="str">
            <v>Regisration and Lodging</v>
          </cell>
        </row>
        <row r="22">
          <cell r="A22">
            <v>128800</v>
          </cell>
          <cell r="B22" t="str">
            <v>Travel Meals</v>
          </cell>
        </row>
        <row r="23">
          <cell r="A23">
            <v>131100</v>
          </cell>
          <cell r="B23" t="str">
            <v>Apparel supplies</v>
          </cell>
        </row>
        <row r="24">
          <cell r="A24">
            <v>131200</v>
          </cell>
          <cell r="B24" t="str">
            <v>Office Supplies</v>
          </cell>
        </row>
        <row r="25">
          <cell r="A25">
            <v>131300</v>
          </cell>
          <cell r="B25" t="str">
            <v>Sationary</v>
          </cell>
        </row>
        <row r="26">
          <cell r="A26">
            <v>137700</v>
          </cell>
          <cell r="B26" t="str">
            <v>Photographic Supplies</v>
          </cell>
        </row>
        <row r="27">
          <cell r="A27">
            <v>136200</v>
          </cell>
          <cell r="B27" t="str">
            <v>Food/Dietary Supplies</v>
          </cell>
        </row>
        <row r="28">
          <cell r="A28">
            <v>136400</v>
          </cell>
          <cell r="B28" t="str">
            <v>Laundry and Linen</v>
          </cell>
        </row>
        <row r="29">
          <cell r="A29">
            <v>137800</v>
          </cell>
          <cell r="B29" t="str">
            <v>Recreational Supplies</v>
          </cell>
        </row>
        <row r="30">
          <cell r="A30">
            <v>137810</v>
          </cell>
          <cell r="B30" t="str">
            <v>Promotional Supplies</v>
          </cell>
        </row>
        <row r="31">
          <cell r="A31">
            <v>141300</v>
          </cell>
          <cell r="B31" t="str">
            <v>Premiums</v>
          </cell>
        </row>
        <row r="32">
          <cell r="A32">
            <v>153400</v>
          </cell>
          <cell r="B32" t="str">
            <v>Equipment Rentals</v>
          </cell>
        </row>
        <row r="33">
          <cell r="A33">
            <v>153500</v>
          </cell>
          <cell r="B33" t="str">
            <v>Building Rental</v>
          </cell>
        </row>
        <row r="34">
          <cell r="A34">
            <v>221800</v>
          </cell>
          <cell r="B34" t="str">
            <v>Computer Software</v>
          </cell>
        </row>
      </sheetData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174.630032407411" createdVersion="4" refreshedVersion="6" minRefreshableVersion="3" recordCount="49" xr:uid="{00000000-000A-0000-FFFF-FFFF13000000}">
  <cacheSource type="worksheet">
    <worksheetSource ref="A1:E1048576" sheet="FY19 Budget"/>
  </cacheSource>
  <cacheFields count="5">
    <cacheField name="Account Code" numFmtId="0">
      <sharedItems containsString="0" containsBlank="1" containsNumber="1" containsInteger="1" minValue="119900" maxValue="153400" count="19">
        <n v="141300"/>
        <n v="137800"/>
        <n v="142500"/>
        <n v="126400"/>
        <n v="122100"/>
        <n v="131300"/>
        <n v="131100"/>
        <n v="121200"/>
        <n v="128300"/>
        <n v="128500"/>
        <n v="128800"/>
        <n v="131200"/>
        <n v="137810"/>
        <n v="124600"/>
        <n v="128200"/>
        <n v="128400"/>
        <n v="153400"/>
        <n v="119900"/>
        <m/>
      </sharedItems>
    </cacheField>
    <cacheField name="Title" numFmtId="0">
      <sharedItems containsBlank="1" count="18">
        <s v="Premiums"/>
        <s v="Recreational Supplies"/>
        <s v="Food &amp; Dietary Services"/>
        <s v="Organization Memberships"/>
        <s v="Sationary"/>
        <s v="Apparel supplies"/>
        <s v="Media Services"/>
        <s v="Commercial Air"/>
        <s v="Regisration and Lodging"/>
        <s v="Travel Meals"/>
        <s v="Office Supplies"/>
        <s v="Promotional Supplies"/>
        <s v="Public Information &amp; Public Relations"/>
        <s v="Personal Vehicle/Travel"/>
        <s v="State Vehicle"/>
        <s v="Equipment Rentals"/>
        <s v="Stipends"/>
        <m/>
      </sharedItems>
    </cacheField>
    <cacheField name="Description" numFmtId="0">
      <sharedItems containsBlank="1" count="41">
        <s v="Awards for Image Awards- Plaque"/>
        <s v="Back to school/Stay in School"/>
        <s v="Brown VS board of Education"/>
        <s v="Co Sponsorships"/>
        <s v="Dinner with Speaker"/>
        <s v="Dues (national org)"/>
        <s v="Envelopes"/>
        <s v="Exec Board and General Tshirts &lt;$10 per shirt"/>
        <s v="Faculty/Staff Breakfast MLK week"/>
        <s v="Feature Speaker"/>
        <s v="Founder's Day Celebration"/>
        <s v="Freedom Fund Dinner"/>
        <s v="General Office Supplies"/>
        <s v="Image Awards"/>
        <s v="Image Awards Invitations"/>
        <s v="Keychains, pens, SON, etc"/>
        <s v="Mock Trial"/>
        <s v="NAACP 2018 National Convention (San Antonio)"/>
        <s v="Organizational co-sponsorships"/>
        <s v="Recovery from Local Chapteer of NAACP"/>
        <s v="speaker"/>
        <s v="Student Leadership Conference"/>
        <s v="Unity Activities"/>
        <s v="Unity Week Activities"/>
        <s v="Unsung Hero Award"/>
        <s v="President Fall stipend"/>
        <s v="President Spring Stipend"/>
        <s v="VP Fall Stipend"/>
        <s v="VP Spring Stipend"/>
        <s v="Treasurer Fall Stipend"/>
        <s v="Treasurer Spring Stipend"/>
        <s v="Recording Secretary Fall Stipend "/>
        <s v="Recording Secretary Spring Stipend"/>
        <s v="Corresponding Secretary Fall Stipend"/>
        <s v="Corresponding Secretary Spring Stipend"/>
        <s v="Parliamentarian Fall Stipend"/>
        <s v="Parliamentarian Spring Stipend"/>
        <s v="Historian Fall stipend"/>
        <s v="Historian Spring Stipend"/>
        <m/>
        <s v="Exec Board and General Tshirts" u="1"/>
      </sharedItems>
    </cacheField>
    <cacheField name="Cost Breakdown" numFmtId="0">
      <sharedItems containsBlank="1"/>
    </cacheField>
    <cacheField name="Proposed" numFmtId="0">
      <sharedItems containsString="0" containsBlank="1" containsNumber="1" containsInteger="1" minValue="-2400" maxValue="4000" count="23">
        <n v="1200"/>
        <n v="75"/>
        <n v="200"/>
        <n v="250"/>
        <n v="0"/>
        <n v="500"/>
        <n v="5"/>
        <n v="1700"/>
        <n v="100"/>
        <n v="150"/>
        <n v="25"/>
        <n v="60"/>
        <n v="2400"/>
        <n v="50"/>
        <n v="1120"/>
        <n v="1500"/>
        <n v="4000"/>
        <n v="1000"/>
        <n v="-2400"/>
        <n v="400"/>
        <n v="1100"/>
        <n v="3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x v="0"/>
    <x v="0"/>
    <x v="0"/>
    <s v="17 plaques"/>
    <x v="0"/>
  </r>
  <r>
    <x v="1"/>
    <x v="1"/>
    <x v="1"/>
    <s v="1 event"/>
    <x v="1"/>
  </r>
  <r>
    <x v="2"/>
    <x v="0"/>
    <x v="2"/>
    <s v="1 award"/>
    <x v="2"/>
  </r>
  <r>
    <x v="3"/>
    <x v="2"/>
    <x v="3"/>
    <s v="200 people"/>
    <x v="3"/>
  </r>
  <r>
    <x v="3"/>
    <x v="2"/>
    <x v="4"/>
    <s v="10 people"/>
    <x v="4"/>
  </r>
  <r>
    <x v="4"/>
    <x v="3"/>
    <x v="5"/>
    <s v="1 unit"/>
    <x v="5"/>
  </r>
  <r>
    <x v="5"/>
    <x v="4"/>
    <x v="6"/>
    <s v="4 boxes"/>
    <x v="6"/>
  </r>
  <r>
    <x v="6"/>
    <x v="5"/>
    <x v="7"/>
    <s v="25 shirts"/>
    <x v="2"/>
  </r>
  <r>
    <x v="3"/>
    <x v="2"/>
    <x v="8"/>
    <s v="275 people"/>
    <x v="7"/>
  </r>
  <r>
    <x v="7"/>
    <x v="6"/>
    <x v="9"/>
    <s v="1 ad"/>
    <x v="8"/>
  </r>
  <r>
    <x v="8"/>
    <x v="7"/>
    <x v="9"/>
    <s v="1 event"/>
    <x v="4"/>
  </r>
  <r>
    <x v="9"/>
    <x v="8"/>
    <x v="9"/>
    <s v="1 event"/>
    <x v="9"/>
  </r>
  <r>
    <x v="10"/>
    <x v="9"/>
    <x v="9"/>
    <s v="1 event"/>
    <x v="10"/>
  </r>
  <r>
    <x v="3"/>
    <x v="2"/>
    <x v="10"/>
    <s v="25 people"/>
    <x v="11"/>
  </r>
  <r>
    <x v="3"/>
    <x v="2"/>
    <x v="11"/>
    <s v="150 people"/>
    <x v="12"/>
  </r>
  <r>
    <x v="11"/>
    <x v="10"/>
    <x v="12"/>
    <s v="1 unit"/>
    <x v="13"/>
  </r>
  <r>
    <x v="7"/>
    <x v="6"/>
    <x v="13"/>
    <s v="1 ad"/>
    <x v="4"/>
  </r>
  <r>
    <x v="3"/>
    <x v="2"/>
    <x v="13"/>
    <s v="80 people"/>
    <x v="14"/>
  </r>
  <r>
    <x v="5"/>
    <x v="4"/>
    <x v="14"/>
    <s v="5 boxes"/>
    <x v="8"/>
  </r>
  <r>
    <x v="12"/>
    <x v="11"/>
    <x v="15"/>
    <s v="1 unit"/>
    <x v="5"/>
  </r>
  <r>
    <x v="13"/>
    <x v="12"/>
    <x v="16"/>
    <s v="50 people"/>
    <x v="4"/>
  </r>
  <r>
    <x v="3"/>
    <x v="2"/>
    <x v="16"/>
    <s v="50 people"/>
    <x v="4"/>
  </r>
  <r>
    <x v="14"/>
    <x v="13"/>
    <x v="17"/>
    <s v="1 event"/>
    <x v="15"/>
  </r>
  <r>
    <x v="9"/>
    <x v="8"/>
    <x v="17"/>
    <s v="1 event"/>
    <x v="16"/>
  </r>
  <r>
    <x v="13"/>
    <x v="12"/>
    <x v="18"/>
    <s v="1 unit"/>
    <x v="17"/>
  </r>
  <r>
    <x v="3"/>
    <x v="2"/>
    <x v="19"/>
    <s v="1 recovery"/>
    <x v="18"/>
  </r>
  <r>
    <x v="13"/>
    <x v="12"/>
    <x v="20"/>
    <s v="200 people"/>
    <x v="17"/>
  </r>
  <r>
    <x v="15"/>
    <x v="14"/>
    <x v="21"/>
    <s v="1 event"/>
    <x v="19"/>
  </r>
  <r>
    <x v="9"/>
    <x v="8"/>
    <x v="21"/>
    <s v="1 event"/>
    <x v="20"/>
  </r>
  <r>
    <x v="16"/>
    <x v="15"/>
    <x v="22"/>
    <s v="3 rentals"/>
    <x v="8"/>
  </r>
  <r>
    <x v="7"/>
    <x v="6"/>
    <x v="23"/>
    <s v="1 ad"/>
    <x v="8"/>
  </r>
  <r>
    <x v="13"/>
    <x v="12"/>
    <x v="23"/>
    <s v="75-100 people"/>
    <x v="2"/>
  </r>
  <r>
    <x v="3"/>
    <x v="2"/>
    <x v="23"/>
    <s v="75- 100 people"/>
    <x v="21"/>
  </r>
  <r>
    <x v="2"/>
    <x v="0"/>
    <x v="24"/>
    <s v="1 award"/>
    <x v="9"/>
  </r>
  <r>
    <x v="17"/>
    <x v="16"/>
    <x v="25"/>
    <s v="1 stipend"/>
    <x v="8"/>
  </r>
  <r>
    <x v="17"/>
    <x v="16"/>
    <x v="26"/>
    <s v="1 stipend"/>
    <x v="8"/>
  </r>
  <r>
    <x v="17"/>
    <x v="16"/>
    <x v="27"/>
    <s v="1 stipend"/>
    <x v="8"/>
  </r>
  <r>
    <x v="17"/>
    <x v="16"/>
    <x v="28"/>
    <s v="1 stipend"/>
    <x v="8"/>
  </r>
  <r>
    <x v="17"/>
    <x v="16"/>
    <x v="29"/>
    <s v="1 stipend"/>
    <x v="8"/>
  </r>
  <r>
    <x v="17"/>
    <x v="16"/>
    <x v="30"/>
    <s v="1 stipend"/>
    <x v="8"/>
  </r>
  <r>
    <x v="17"/>
    <x v="16"/>
    <x v="31"/>
    <s v="1 stipend"/>
    <x v="8"/>
  </r>
  <r>
    <x v="17"/>
    <x v="16"/>
    <x v="32"/>
    <s v="1 stipend"/>
    <x v="8"/>
  </r>
  <r>
    <x v="17"/>
    <x v="16"/>
    <x v="33"/>
    <s v="1 stipend"/>
    <x v="8"/>
  </r>
  <r>
    <x v="17"/>
    <x v="16"/>
    <x v="34"/>
    <s v="1 stipend"/>
    <x v="8"/>
  </r>
  <r>
    <x v="17"/>
    <x v="16"/>
    <x v="35"/>
    <s v="1 stipend"/>
    <x v="8"/>
  </r>
  <r>
    <x v="17"/>
    <x v="16"/>
    <x v="36"/>
    <s v="1 stipend"/>
    <x v="8"/>
  </r>
  <r>
    <x v="17"/>
    <x v="16"/>
    <x v="37"/>
    <s v="1 stipend"/>
    <x v="8"/>
  </r>
  <r>
    <x v="17"/>
    <x v="16"/>
    <x v="38"/>
    <s v="1 stipend"/>
    <x v="8"/>
  </r>
  <r>
    <x v="18"/>
    <x v="17"/>
    <x v="39"/>
    <m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3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>
  <location ref="A3:B92" firstHeaderRow="2" firstDataRow="2" firstDataCol="1"/>
  <pivotFields count="5">
    <pivotField axis="axisRow" showAll="0" defaultSubtotal="0">
      <items count="19">
        <item x="7"/>
        <item x="4"/>
        <item x="13"/>
        <item x="3"/>
        <item x="14"/>
        <item x="8"/>
        <item x="15"/>
        <item x="9"/>
        <item x="10"/>
        <item x="6"/>
        <item x="11"/>
        <item x="5"/>
        <item x="1"/>
        <item x="0"/>
        <item x="2"/>
        <item x="16"/>
        <item x="18"/>
        <item x="12"/>
        <item x="17"/>
      </items>
    </pivotField>
    <pivotField axis="axisRow" showAll="0">
      <items count="19">
        <item x="5"/>
        <item x="7"/>
        <item x="15"/>
        <item x="2"/>
        <item x="6"/>
        <item x="10"/>
        <item x="3"/>
        <item x="13"/>
        <item x="0"/>
        <item x="12"/>
        <item x="1"/>
        <item x="8"/>
        <item x="4"/>
        <item x="14"/>
        <item x="9"/>
        <item x="17"/>
        <item x="11"/>
        <item x="16"/>
        <item t="default"/>
      </items>
    </pivotField>
    <pivotField axis="axisRow" showAll="0">
      <items count="42">
        <item x="0"/>
        <item x="1"/>
        <item x="2"/>
        <item x="3"/>
        <item x="4"/>
        <item x="5"/>
        <item x="6"/>
        <item m="1" x="40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39"/>
        <item x="7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3">
    <field x="0"/>
    <field x="1"/>
    <field x="2"/>
  </rowFields>
  <rowItems count="88">
    <i>
      <x/>
    </i>
    <i r="1">
      <x v="4"/>
    </i>
    <i r="2">
      <x v="9"/>
    </i>
    <i r="2">
      <x v="13"/>
    </i>
    <i r="2">
      <x v="23"/>
    </i>
    <i>
      <x v="1"/>
    </i>
    <i r="1">
      <x v="6"/>
    </i>
    <i r="2">
      <x v="5"/>
    </i>
    <i>
      <x v="2"/>
    </i>
    <i r="1">
      <x v="9"/>
    </i>
    <i r="2">
      <x v="16"/>
    </i>
    <i r="2">
      <x v="18"/>
    </i>
    <i r="2">
      <x v="20"/>
    </i>
    <i r="2">
      <x v="23"/>
    </i>
    <i>
      <x v="3"/>
    </i>
    <i r="1">
      <x v="3"/>
    </i>
    <i r="2">
      <x v="3"/>
    </i>
    <i r="2">
      <x v="4"/>
    </i>
    <i r="2">
      <x v="8"/>
    </i>
    <i r="2">
      <x v="10"/>
    </i>
    <i r="2">
      <x v="11"/>
    </i>
    <i r="2">
      <x v="13"/>
    </i>
    <i r="2">
      <x v="16"/>
    </i>
    <i r="2">
      <x v="19"/>
    </i>
    <i r="2">
      <x v="23"/>
    </i>
    <i>
      <x v="4"/>
    </i>
    <i r="1">
      <x v="7"/>
    </i>
    <i r="2">
      <x v="17"/>
    </i>
    <i>
      <x v="5"/>
    </i>
    <i r="1">
      <x v="1"/>
    </i>
    <i r="2">
      <x v="9"/>
    </i>
    <i>
      <x v="6"/>
    </i>
    <i r="1">
      <x v="13"/>
    </i>
    <i r="2">
      <x v="21"/>
    </i>
    <i>
      <x v="7"/>
    </i>
    <i r="1">
      <x v="11"/>
    </i>
    <i r="2">
      <x v="9"/>
    </i>
    <i r="2">
      <x v="17"/>
    </i>
    <i r="2">
      <x v="21"/>
    </i>
    <i>
      <x v="8"/>
    </i>
    <i r="1">
      <x v="14"/>
    </i>
    <i r="2">
      <x v="9"/>
    </i>
    <i>
      <x v="9"/>
    </i>
    <i r="1">
      <x/>
    </i>
    <i r="2">
      <x v="26"/>
    </i>
    <i>
      <x v="10"/>
    </i>
    <i r="1">
      <x v="5"/>
    </i>
    <i r="2">
      <x v="12"/>
    </i>
    <i>
      <x v="11"/>
    </i>
    <i r="1">
      <x v="12"/>
    </i>
    <i r="2">
      <x v="6"/>
    </i>
    <i r="2">
      <x v="14"/>
    </i>
    <i>
      <x v="12"/>
    </i>
    <i r="1">
      <x v="10"/>
    </i>
    <i r="2">
      <x v="1"/>
    </i>
    <i>
      <x v="13"/>
    </i>
    <i r="1">
      <x v="8"/>
    </i>
    <i r="2">
      <x/>
    </i>
    <i>
      <x v="14"/>
    </i>
    <i r="1">
      <x v="8"/>
    </i>
    <i r="2">
      <x v="2"/>
    </i>
    <i r="2">
      <x v="24"/>
    </i>
    <i>
      <x v="15"/>
    </i>
    <i r="1">
      <x v="2"/>
    </i>
    <i r="2">
      <x v="22"/>
    </i>
    <i>
      <x v="16"/>
    </i>
    <i r="1">
      <x v="15"/>
    </i>
    <i r="2">
      <x v="25"/>
    </i>
    <i>
      <x v="17"/>
    </i>
    <i r="1">
      <x v="16"/>
    </i>
    <i r="2">
      <x v="15"/>
    </i>
    <i>
      <x v="18"/>
    </i>
    <i r="1">
      <x v="17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t="grand">
      <x/>
    </i>
  </rowItems>
  <colItems count="1">
    <i/>
  </colItems>
  <dataFields count="1">
    <dataField name="Sum of Proposed" fld="4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2DC01A-A54D-4144-9CAE-580C5682E4C2}" name="PivotTable6" cacheId="13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23" firstHeaderRow="1" firstDataRow="1" firstDataCol="1"/>
  <pivotFields count="5">
    <pivotField axis="axisRow" showAll="0">
      <items count="20">
        <item x="17"/>
        <item x="7"/>
        <item x="4"/>
        <item x="13"/>
        <item x="3"/>
        <item x="14"/>
        <item x="8"/>
        <item x="15"/>
        <item x="9"/>
        <item x="10"/>
        <item x="6"/>
        <item x="11"/>
        <item x="5"/>
        <item x="1"/>
        <item x="12"/>
        <item x="0"/>
        <item x="2"/>
        <item x="16"/>
        <item x="18"/>
        <item t="default"/>
      </items>
    </pivotField>
    <pivotField showAll="0"/>
    <pivotField showAll="0"/>
    <pivotField showAll="0"/>
    <pivotField dataField="1" showAll="0">
      <items count="24">
        <item x="18"/>
        <item x="4"/>
        <item x="6"/>
        <item x="10"/>
        <item x="13"/>
        <item x="11"/>
        <item x="1"/>
        <item x="8"/>
        <item x="9"/>
        <item x="2"/>
        <item x="3"/>
        <item x="21"/>
        <item x="19"/>
        <item x="5"/>
        <item x="17"/>
        <item x="20"/>
        <item x="14"/>
        <item x="0"/>
        <item x="15"/>
        <item x="7"/>
        <item x="12"/>
        <item x="16"/>
        <item x="22"/>
        <item t="default"/>
      </items>
    </pivotField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 of Propose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2"/>
  <sheetViews>
    <sheetView tabSelected="1" zoomScale="150" zoomScaleNormal="150" zoomScalePageLayoutView="150" workbookViewId="0">
      <selection activeCell="A2" sqref="A2"/>
    </sheetView>
  </sheetViews>
  <sheetFormatPr baseColWidth="10" defaultRowHeight="15" x14ac:dyDescent="0.2"/>
  <cols>
    <col min="1" max="1" width="44.6640625" bestFit="1" customWidth="1"/>
    <col min="2" max="2" width="10.1640625" bestFit="1" customWidth="1"/>
  </cols>
  <sheetData>
    <row r="1" spans="1:2" x14ac:dyDescent="0.2">
      <c r="A1" t="s">
        <v>97</v>
      </c>
    </row>
    <row r="3" spans="1:2" x14ac:dyDescent="0.2">
      <c r="A3" s="9" t="s">
        <v>77</v>
      </c>
    </row>
    <row r="4" spans="1:2" x14ac:dyDescent="0.2">
      <c r="A4" s="9" t="s">
        <v>60</v>
      </c>
      <c r="B4" t="s">
        <v>63</v>
      </c>
    </row>
    <row r="5" spans="1:2" x14ac:dyDescent="0.2">
      <c r="A5" s="10">
        <v>121200</v>
      </c>
      <c r="B5" s="11"/>
    </row>
    <row r="6" spans="1:2" x14ac:dyDescent="0.2">
      <c r="A6" s="12" t="s">
        <v>64</v>
      </c>
      <c r="B6" s="11">
        <v>200</v>
      </c>
    </row>
    <row r="7" spans="1:2" x14ac:dyDescent="0.2">
      <c r="A7" s="13" t="s">
        <v>25</v>
      </c>
      <c r="B7" s="11">
        <v>100</v>
      </c>
    </row>
    <row r="8" spans="1:2" x14ac:dyDescent="0.2">
      <c r="A8" s="13" t="s">
        <v>34</v>
      </c>
      <c r="B8" s="11">
        <v>0</v>
      </c>
    </row>
    <row r="9" spans="1:2" x14ac:dyDescent="0.2">
      <c r="A9" s="13" t="s">
        <v>54</v>
      </c>
      <c r="B9" s="11">
        <v>100</v>
      </c>
    </row>
    <row r="10" spans="1:2" x14ac:dyDescent="0.2">
      <c r="A10" s="10">
        <v>122100</v>
      </c>
      <c r="B10" s="11"/>
    </row>
    <row r="11" spans="1:2" x14ac:dyDescent="0.2">
      <c r="A11" s="12" t="s">
        <v>65</v>
      </c>
      <c r="B11" s="11">
        <v>500</v>
      </c>
    </row>
    <row r="12" spans="1:2" x14ac:dyDescent="0.2">
      <c r="A12" s="13" t="s">
        <v>17</v>
      </c>
      <c r="B12" s="11">
        <v>500</v>
      </c>
    </row>
    <row r="13" spans="1:2" x14ac:dyDescent="0.2">
      <c r="A13" s="10">
        <v>124600</v>
      </c>
      <c r="B13" s="11"/>
    </row>
    <row r="14" spans="1:2" x14ac:dyDescent="0.2">
      <c r="A14" s="12" t="s">
        <v>66</v>
      </c>
      <c r="B14" s="11">
        <v>2200</v>
      </c>
    </row>
    <row r="15" spans="1:2" x14ac:dyDescent="0.2">
      <c r="A15" s="13" t="s">
        <v>41</v>
      </c>
      <c r="B15" s="11">
        <v>0</v>
      </c>
    </row>
    <row r="16" spans="1:2" x14ac:dyDescent="0.2">
      <c r="A16" s="13" t="s">
        <v>47</v>
      </c>
      <c r="B16" s="11">
        <v>1000</v>
      </c>
    </row>
    <row r="17" spans="1:2" x14ac:dyDescent="0.2">
      <c r="A17" s="13" t="s">
        <v>50</v>
      </c>
      <c r="B17" s="11">
        <v>1000</v>
      </c>
    </row>
    <row r="18" spans="1:2" x14ac:dyDescent="0.2">
      <c r="A18" s="13" t="s">
        <v>54</v>
      </c>
      <c r="B18" s="11">
        <v>200</v>
      </c>
    </row>
    <row r="19" spans="1:2" x14ac:dyDescent="0.2">
      <c r="A19" s="10">
        <v>126400</v>
      </c>
      <c r="B19" s="11"/>
    </row>
    <row r="20" spans="1:2" x14ac:dyDescent="0.2">
      <c r="A20" s="12" t="s">
        <v>67</v>
      </c>
      <c r="B20" s="11">
        <v>3430</v>
      </c>
    </row>
    <row r="21" spans="1:2" x14ac:dyDescent="0.2">
      <c r="A21" s="13" t="s">
        <v>12</v>
      </c>
      <c r="B21" s="11">
        <v>250</v>
      </c>
    </row>
    <row r="22" spans="1:2" x14ac:dyDescent="0.2">
      <c r="A22" s="13" t="s">
        <v>14</v>
      </c>
      <c r="B22" s="11">
        <v>0</v>
      </c>
    </row>
    <row r="23" spans="1:2" x14ac:dyDescent="0.2">
      <c r="A23" s="13" t="s">
        <v>22</v>
      </c>
      <c r="B23" s="11">
        <v>1700</v>
      </c>
    </row>
    <row r="24" spans="1:2" x14ac:dyDescent="0.2">
      <c r="A24" s="13" t="s">
        <v>28</v>
      </c>
      <c r="B24" s="11">
        <v>60</v>
      </c>
    </row>
    <row r="25" spans="1:2" x14ac:dyDescent="0.2">
      <c r="A25" s="13" t="s">
        <v>31</v>
      </c>
      <c r="B25" s="11">
        <v>2400</v>
      </c>
    </row>
    <row r="26" spans="1:2" x14ac:dyDescent="0.2">
      <c r="A26" s="13" t="s">
        <v>34</v>
      </c>
      <c r="B26" s="11">
        <v>1120</v>
      </c>
    </row>
    <row r="27" spans="1:2" x14ac:dyDescent="0.2">
      <c r="A27" s="13" t="s">
        <v>41</v>
      </c>
      <c r="B27" s="11">
        <v>0</v>
      </c>
    </row>
    <row r="28" spans="1:2" x14ac:dyDescent="0.2">
      <c r="A28" s="13" t="s">
        <v>48</v>
      </c>
      <c r="B28" s="11">
        <v>-2400</v>
      </c>
    </row>
    <row r="29" spans="1:2" x14ac:dyDescent="0.2">
      <c r="A29" s="13" t="s">
        <v>54</v>
      </c>
      <c r="B29" s="11">
        <v>300</v>
      </c>
    </row>
    <row r="30" spans="1:2" x14ac:dyDescent="0.2">
      <c r="A30" s="10">
        <v>128200</v>
      </c>
      <c r="B30" s="11"/>
    </row>
    <row r="31" spans="1:2" x14ac:dyDescent="0.2">
      <c r="A31" s="12" t="s">
        <v>43</v>
      </c>
      <c r="B31" s="11">
        <v>1500</v>
      </c>
    </row>
    <row r="32" spans="1:2" x14ac:dyDescent="0.2">
      <c r="A32" s="13" t="s">
        <v>44</v>
      </c>
      <c r="B32" s="11">
        <v>1500</v>
      </c>
    </row>
    <row r="33" spans="1:2" x14ac:dyDescent="0.2">
      <c r="A33" s="10">
        <v>128300</v>
      </c>
      <c r="B33" s="11"/>
    </row>
    <row r="34" spans="1:2" x14ac:dyDescent="0.2">
      <c r="A34" s="12" t="s">
        <v>68</v>
      </c>
      <c r="B34" s="11">
        <v>0</v>
      </c>
    </row>
    <row r="35" spans="1:2" x14ac:dyDescent="0.2">
      <c r="A35" s="13" t="s">
        <v>25</v>
      </c>
      <c r="B35" s="11">
        <v>0</v>
      </c>
    </row>
    <row r="36" spans="1:2" x14ac:dyDescent="0.2">
      <c r="A36" s="10">
        <v>128400</v>
      </c>
      <c r="B36" s="11"/>
    </row>
    <row r="37" spans="1:2" x14ac:dyDescent="0.2">
      <c r="A37" s="12" t="s">
        <v>59</v>
      </c>
      <c r="B37" s="11">
        <v>400</v>
      </c>
    </row>
    <row r="38" spans="1:2" x14ac:dyDescent="0.2">
      <c r="A38" s="13" t="s">
        <v>51</v>
      </c>
      <c r="B38" s="11">
        <v>400</v>
      </c>
    </row>
    <row r="39" spans="1:2" x14ac:dyDescent="0.2">
      <c r="A39" s="10">
        <v>128500</v>
      </c>
      <c r="B39" s="11"/>
    </row>
    <row r="40" spans="1:2" x14ac:dyDescent="0.2">
      <c r="A40" s="12" t="s">
        <v>69</v>
      </c>
      <c r="B40" s="11">
        <v>5250</v>
      </c>
    </row>
    <row r="41" spans="1:2" x14ac:dyDescent="0.2">
      <c r="A41" s="13" t="s">
        <v>25</v>
      </c>
      <c r="B41" s="11">
        <v>150</v>
      </c>
    </row>
    <row r="42" spans="1:2" x14ac:dyDescent="0.2">
      <c r="A42" s="13" t="s">
        <v>44</v>
      </c>
      <c r="B42" s="11">
        <v>4000</v>
      </c>
    </row>
    <row r="43" spans="1:2" x14ac:dyDescent="0.2">
      <c r="A43" s="13" t="s">
        <v>51</v>
      </c>
      <c r="B43" s="11">
        <v>1100</v>
      </c>
    </row>
    <row r="44" spans="1:2" x14ac:dyDescent="0.2">
      <c r="A44" s="10">
        <v>128800</v>
      </c>
      <c r="B44" s="11"/>
    </row>
    <row r="45" spans="1:2" x14ac:dyDescent="0.2">
      <c r="A45" s="12" t="s">
        <v>70</v>
      </c>
      <c r="B45" s="11">
        <v>25</v>
      </c>
    </row>
    <row r="46" spans="1:2" x14ac:dyDescent="0.2">
      <c r="A46" s="13" t="s">
        <v>25</v>
      </c>
      <c r="B46" s="11">
        <v>25</v>
      </c>
    </row>
    <row r="47" spans="1:2" x14ac:dyDescent="0.2">
      <c r="A47" s="10">
        <v>131100</v>
      </c>
      <c r="B47" s="11"/>
    </row>
    <row r="48" spans="1:2" x14ac:dyDescent="0.2">
      <c r="A48" s="12" t="s">
        <v>71</v>
      </c>
      <c r="B48" s="11">
        <v>200</v>
      </c>
    </row>
    <row r="49" spans="1:2" x14ac:dyDescent="0.2">
      <c r="A49" s="13" t="s">
        <v>79</v>
      </c>
      <c r="B49" s="11">
        <v>200</v>
      </c>
    </row>
    <row r="50" spans="1:2" x14ac:dyDescent="0.2">
      <c r="A50" s="10">
        <v>131200</v>
      </c>
      <c r="B50" s="11"/>
    </row>
    <row r="51" spans="1:2" x14ac:dyDescent="0.2">
      <c r="A51" s="12" t="s">
        <v>72</v>
      </c>
      <c r="B51" s="11">
        <v>50</v>
      </c>
    </row>
    <row r="52" spans="1:2" x14ac:dyDescent="0.2">
      <c r="A52" s="13" t="s">
        <v>33</v>
      </c>
      <c r="B52" s="11">
        <v>50</v>
      </c>
    </row>
    <row r="53" spans="1:2" x14ac:dyDescent="0.2">
      <c r="A53" s="10">
        <v>131300</v>
      </c>
      <c r="B53" s="11"/>
    </row>
    <row r="54" spans="1:2" x14ac:dyDescent="0.2">
      <c r="A54" s="12" t="s">
        <v>73</v>
      </c>
      <c r="B54" s="11">
        <v>105</v>
      </c>
    </row>
    <row r="55" spans="1:2" x14ac:dyDescent="0.2">
      <c r="A55" s="13" t="s">
        <v>19</v>
      </c>
      <c r="B55" s="11">
        <v>5</v>
      </c>
    </row>
    <row r="56" spans="1:2" x14ac:dyDescent="0.2">
      <c r="A56" s="13" t="s">
        <v>36</v>
      </c>
      <c r="B56" s="11">
        <v>100</v>
      </c>
    </row>
    <row r="57" spans="1:2" x14ac:dyDescent="0.2">
      <c r="A57" s="10">
        <v>137800</v>
      </c>
      <c r="B57" s="11"/>
    </row>
    <row r="58" spans="1:2" x14ac:dyDescent="0.2">
      <c r="A58" s="12" t="s">
        <v>74</v>
      </c>
      <c r="B58" s="11">
        <v>75</v>
      </c>
    </row>
    <row r="59" spans="1:2" x14ac:dyDescent="0.2">
      <c r="A59" s="13" t="s">
        <v>7</v>
      </c>
      <c r="B59" s="11">
        <v>75</v>
      </c>
    </row>
    <row r="60" spans="1:2" x14ac:dyDescent="0.2">
      <c r="A60" s="10">
        <v>141300</v>
      </c>
      <c r="B60" s="11"/>
    </row>
    <row r="61" spans="1:2" x14ac:dyDescent="0.2">
      <c r="A61" s="12" t="s">
        <v>75</v>
      </c>
      <c r="B61" s="11">
        <v>1200</v>
      </c>
    </row>
    <row r="62" spans="1:2" x14ac:dyDescent="0.2">
      <c r="A62" s="13" t="s">
        <v>5</v>
      </c>
      <c r="B62" s="11">
        <v>1200</v>
      </c>
    </row>
    <row r="63" spans="1:2" x14ac:dyDescent="0.2">
      <c r="A63" s="10">
        <v>142500</v>
      </c>
      <c r="B63" s="11"/>
    </row>
    <row r="64" spans="1:2" x14ac:dyDescent="0.2">
      <c r="A64" s="12" t="s">
        <v>75</v>
      </c>
      <c r="B64" s="11">
        <v>350</v>
      </c>
    </row>
    <row r="65" spans="1:2" x14ac:dyDescent="0.2">
      <c r="A65" s="13" t="s">
        <v>10</v>
      </c>
      <c r="B65" s="11">
        <v>200</v>
      </c>
    </row>
    <row r="66" spans="1:2" x14ac:dyDescent="0.2">
      <c r="A66" s="13" t="s">
        <v>58</v>
      </c>
      <c r="B66" s="11">
        <v>150</v>
      </c>
    </row>
    <row r="67" spans="1:2" x14ac:dyDescent="0.2">
      <c r="A67" s="10">
        <v>153400</v>
      </c>
      <c r="B67" s="11"/>
    </row>
    <row r="68" spans="1:2" x14ac:dyDescent="0.2">
      <c r="A68" s="12" t="s">
        <v>76</v>
      </c>
      <c r="B68" s="11">
        <v>100</v>
      </c>
    </row>
    <row r="69" spans="1:2" x14ac:dyDescent="0.2">
      <c r="A69" s="13" t="s">
        <v>52</v>
      </c>
      <c r="B69" s="11">
        <v>100</v>
      </c>
    </row>
    <row r="70" spans="1:2" x14ac:dyDescent="0.2">
      <c r="A70" s="10" t="s">
        <v>61</v>
      </c>
      <c r="B70" s="11"/>
    </row>
    <row r="71" spans="1:2" x14ac:dyDescent="0.2">
      <c r="A71" s="12" t="s">
        <v>61</v>
      </c>
      <c r="B71" s="11"/>
    </row>
    <row r="72" spans="1:2" x14ac:dyDescent="0.2">
      <c r="A72" s="13" t="s">
        <v>61</v>
      </c>
      <c r="B72" s="11"/>
    </row>
    <row r="73" spans="1:2" x14ac:dyDescent="0.2">
      <c r="A73" s="10">
        <v>137810</v>
      </c>
      <c r="B73" s="11"/>
    </row>
    <row r="74" spans="1:2" x14ac:dyDescent="0.2">
      <c r="A74" s="12" t="s">
        <v>78</v>
      </c>
      <c r="B74" s="11">
        <v>500</v>
      </c>
    </row>
    <row r="75" spans="1:2" x14ac:dyDescent="0.2">
      <c r="A75" s="13" t="s">
        <v>39</v>
      </c>
      <c r="B75" s="11">
        <v>500</v>
      </c>
    </row>
    <row r="76" spans="1:2" x14ac:dyDescent="0.2">
      <c r="A76" s="10">
        <v>119900</v>
      </c>
      <c r="B76" s="11"/>
    </row>
    <row r="77" spans="1:2" x14ac:dyDescent="0.2">
      <c r="A77" s="12" t="s">
        <v>95</v>
      </c>
      <c r="B77" s="11">
        <v>1400</v>
      </c>
    </row>
    <row r="78" spans="1:2" x14ac:dyDescent="0.2">
      <c r="A78" s="13" t="s">
        <v>80</v>
      </c>
      <c r="B78" s="11">
        <v>100</v>
      </c>
    </row>
    <row r="79" spans="1:2" x14ac:dyDescent="0.2">
      <c r="A79" s="13" t="s">
        <v>82</v>
      </c>
      <c r="B79" s="11">
        <v>100</v>
      </c>
    </row>
    <row r="80" spans="1:2" x14ac:dyDescent="0.2">
      <c r="A80" s="13" t="s">
        <v>83</v>
      </c>
      <c r="B80" s="11">
        <v>100</v>
      </c>
    </row>
    <row r="81" spans="1:2" x14ac:dyDescent="0.2">
      <c r="A81" s="13" t="s">
        <v>84</v>
      </c>
      <c r="B81" s="11">
        <v>100</v>
      </c>
    </row>
    <row r="82" spans="1:2" x14ac:dyDescent="0.2">
      <c r="A82" s="13" t="s">
        <v>85</v>
      </c>
      <c r="B82" s="11">
        <v>100</v>
      </c>
    </row>
    <row r="83" spans="1:2" x14ac:dyDescent="0.2">
      <c r="A83" s="13" t="s">
        <v>86</v>
      </c>
      <c r="B83" s="11">
        <v>100</v>
      </c>
    </row>
    <row r="84" spans="1:2" x14ac:dyDescent="0.2">
      <c r="A84" s="13" t="s">
        <v>87</v>
      </c>
      <c r="B84" s="11">
        <v>100</v>
      </c>
    </row>
    <row r="85" spans="1:2" x14ac:dyDescent="0.2">
      <c r="A85" s="13" t="s">
        <v>88</v>
      </c>
      <c r="B85" s="11">
        <v>100</v>
      </c>
    </row>
    <row r="86" spans="1:2" x14ac:dyDescent="0.2">
      <c r="A86" s="13" t="s">
        <v>89</v>
      </c>
      <c r="B86" s="11">
        <v>100</v>
      </c>
    </row>
    <row r="87" spans="1:2" x14ac:dyDescent="0.2">
      <c r="A87" s="13" t="s">
        <v>90</v>
      </c>
      <c r="B87" s="11">
        <v>100</v>
      </c>
    </row>
    <row r="88" spans="1:2" x14ac:dyDescent="0.2">
      <c r="A88" s="13" t="s">
        <v>91</v>
      </c>
      <c r="B88" s="11">
        <v>100</v>
      </c>
    </row>
    <row r="89" spans="1:2" x14ac:dyDescent="0.2">
      <c r="A89" s="13" t="s">
        <v>92</v>
      </c>
      <c r="B89" s="11">
        <v>100</v>
      </c>
    </row>
    <row r="90" spans="1:2" x14ac:dyDescent="0.2">
      <c r="A90" s="13" t="s">
        <v>93</v>
      </c>
      <c r="B90" s="11">
        <v>100</v>
      </c>
    </row>
    <row r="91" spans="1:2" x14ac:dyDescent="0.2">
      <c r="A91" s="13" t="s">
        <v>94</v>
      </c>
      <c r="B91" s="11">
        <v>100</v>
      </c>
    </row>
    <row r="92" spans="1:2" x14ac:dyDescent="0.2">
      <c r="A92" s="10" t="s">
        <v>62</v>
      </c>
      <c r="B92" s="11">
        <v>17485</v>
      </c>
    </row>
  </sheetData>
  <phoneticPr fontId="3" type="noConversion"/>
  <printOptions gridLine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2670-86D1-F44B-901D-D3B5CBC91E77}">
  <dimension ref="A3:B23"/>
  <sheetViews>
    <sheetView workbookViewId="0">
      <selection activeCell="A3" sqref="A3"/>
    </sheetView>
  </sheetViews>
  <sheetFormatPr baseColWidth="10" defaultRowHeight="15" x14ac:dyDescent="0.2"/>
  <cols>
    <col min="1" max="1" width="12.1640625" bestFit="1" customWidth="1"/>
    <col min="2" max="2" width="14" bestFit="1" customWidth="1"/>
  </cols>
  <sheetData>
    <row r="3" spans="1:2" x14ac:dyDescent="0.2">
      <c r="A3" s="9" t="s">
        <v>60</v>
      </c>
      <c r="B3" t="s">
        <v>77</v>
      </c>
    </row>
    <row r="4" spans="1:2" x14ac:dyDescent="0.2">
      <c r="A4" s="10">
        <v>119900</v>
      </c>
      <c r="B4" s="15">
        <v>1400</v>
      </c>
    </row>
    <row r="5" spans="1:2" x14ac:dyDescent="0.2">
      <c r="A5" s="10">
        <v>121200</v>
      </c>
      <c r="B5" s="15">
        <v>200</v>
      </c>
    </row>
    <row r="6" spans="1:2" x14ac:dyDescent="0.2">
      <c r="A6" s="10">
        <v>122100</v>
      </c>
      <c r="B6" s="15">
        <v>500</v>
      </c>
    </row>
    <row r="7" spans="1:2" x14ac:dyDescent="0.2">
      <c r="A7" s="10">
        <v>124600</v>
      </c>
      <c r="B7" s="15">
        <v>2200</v>
      </c>
    </row>
    <row r="8" spans="1:2" x14ac:dyDescent="0.2">
      <c r="A8" s="10">
        <v>126400</v>
      </c>
      <c r="B8" s="15">
        <v>3430</v>
      </c>
    </row>
    <row r="9" spans="1:2" x14ac:dyDescent="0.2">
      <c r="A9" s="10">
        <v>128200</v>
      </c>
      <c r="B9" s="15">
        <v>1500</v>
      </c>
    </row>
    <row r="10" spans="1:2" x14ac:dyDescent="0.2">
      <c r="A10" s="10">
        <v>128300</v>
      </c>
      <c r="B10" s="15">
        <v>0</v>
      </c>
    </row>
    <row r="11" spans="1:2" x14ac:dyDescent="0.2">
      <c r="A11" s="10">
        <v>128400</v>
      </c>
      <c r="B11" s="15">
        <v>400</v>
      </c>
    </row>
    <row r="12" spans="1:2" x14ac:dyDescent="0.2">
      <c r="A12" s="10">
        <v>128500</v>
      </c>
      <c r="B12" s="15">
        <v>5250</v>
      </c>
    </row>
    <row r="13" spans="1:2" x14ac:dyDescent="0.2">
      <c r="A13" s="10">
        <v>128800</v>
      </c>
      <c r="B13" s="15">
        <v>25</v>
      </c>
    </row>
    <row r="14" spans="1:2" x14ac:dyDescent="0.2">
      <c r="A14" s="10">
        <v>131100</v>
      </c>
      <c r="B14" s="15">
        <v>200</v>
      </c>
    </row>
    <row r="15" spans="1:2" x14ac:dyDescent="0.2">
      <c r="A15" s="10">
        <v>131200</v>
      </c>
      <c r="B15" s="15">
        <v>50</v>
      </c>
    </row>
    <row r="16" spans="1:2" x14ac:dyDescent="0.2">
      <c r="A16" s="10">
        <v>131300</v>
      </c>
      <c r="B16" s="15">
        <v>105</v>
      </c>
    </row>
    <row r="17" spans="1:2" x14ac:dyDescent="0.2">
      <c r="A17" s="10">
        <v>137800</v>
      </c>
      <c r="B17" s="15">
        <v>75</v>
      </c>
    </row>
    <row r="18" spans="1:2" x14ac:dyDescent="0.2">
      <c r="A18" s="10">
        <v>137810</v>
      </c>
      <c r="B18" s="15">
        <v>500</v>
      </c>
    </row>
    <row r="19" spans="1:2" x14ac:dyDescent="0.2">
      <c r="A19" s="10">
        <v>141300</v>
      </c>
      <c r="B19" s="15">
        <v>1200</v>
      </c>
    </row>
    <row r="20" spans="1:2" x14ac:dyDescent="0.2">
      <c r="A20" s="10">
        <v>142500</v>
      </c>
      <c r="B20" s="15">
        <v>350</v>
      </c>
    </row>
    <row r="21" spans="1:2" x14ac:dyDescent="0.2">
      <c r="A21" s="10">
        <v>153400</v>
      </c>
      <c r="B21" s="15">
        <v>100</v>
      </c>
    </row>
    <row r="22" spans="1:2" x14ac:dyDescent="0.2">
      <c r="A22" s="10" t="s">
        <v>61</v>
      </c>
      <c r="B22" s="15"/>
    </row>
    <row r="23" spans="1:2" x14ac:dyDescent="0.2">
      <c r="A23" s="10" t="s">
        <v>62</v>
      </c>
      <c r="B23" s="15">
        <v>17485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zoomScale="150" zoomScaleNormal="150" zoomScalePageLayoutView="150" workbookViewId="0">
      <selection sqref="A1:E1048576"/>
    </sheetView>
  </sheetViews>
  <sheetFormatPr baseColWidth="10" defaultColWidth="8.83203125" defaultRowHeight="15" x14ac:dyDescent="0.2"/>
  <cols>
    <col min="1" max="1" width="15.1640625" customWidth="1"/>
    <col min="2" max="2" width="36.33203125" customWidth="1"/>
    <col min="3" max="3" width="44" customWidth="1"/>
    <col min="4" max="4" width="14" customWidth="1"/>
    <col min="5" max="5" width="13.5" customWidth="1"/>
  </cols>
  <sheetData>
    <row r="1" spans="1:11" ht="1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/>
      <c r="G1" s="1"/>
      <c r="H1" s="1"/>
      <c r="I1" s="1"/>
      <c r="J1" s="1"/>
      <c r="K1" s="1"/>
    </row>
    <row r="2" spans="1:11" x14ac:dyDescent="0.2">
      <c r="A2">
        <v>141300</v>
      </c>
      <c r="B2" t="str">
        <f>LOOKUP(A2,'[1]Account Codes'!A:B)</f>
        <v>Premiums</v>
      </c>
      <c r="C2" t="s">
        <v>5</v>
      </c>
      <c r="D2" t="s">
        <v>6</v>
      </c>
      <c r="E2" s="3">
        <v>1200</v>
      </c>
    </row>
    <row r="3" spans="1:11" x14ac:dyDescent="0.2">
      <c r="A3">
        <v>137800</v>
      </c>
      <c r="B3" s="4" t="str">
        <f>LOOKUP(A3,'[1]Account Codes'!A:B)</f>
        <v>Recreational Supplies</v>
      </c>
      <c r="C3" t="s">
        <v>7</v>
      </c>
      <c r="D3" t="s">
        <v>8</v>
      </c>
      <c r="E3" s="5">
        <v>75</v>
      </c>
      <c r="F3" t="s">
        <v>9</v>
      </c>
    </row>
    <row r="4" spans="1:11" x14ac:dyDescent="0.2">
      <c r="A4">
        <v>142500</v>
      </c>
      <c r="B4" t="s">
        <v>96</v>
      </c>
      <c r="C4" t="s">
        <v>10</v>
      </c>
      <c r="D4" t="s">
        <v>11</v>
      </c>
      <c r="E4" s="3">
        <v>200</v>
      </c>
    </row>
    <row r="5" spans="1:11" x14ac:dyDescent="0.2">
      <c r="A5">
        <v>126400</v>
      </c>
      <c r="B5" t="str">
        <f>LOOKUP(A5,'[1]Account Codes'!A:B)</f>
        <v>Food &amp; Dietary Services</v>
      </c>
      <c r="C5" t="s">
        <v>12</v>
      </c>
      <c r="D5" t="s">
        <v>13</v>
      </c>
      <c r="E5" s="3">
        <v>250</v>
      </c>
    </row>
    <row r="6" spans="1:11" x14ac:dyDescent="0.2">
      <c r="A6">
        <v>126400</v>
      </c>
      <c r="B6" s="4" t="str">
        <f>LOOKUP(A6,'[1]Account Codes'!A:B)</f>
        <v>Food &amp; Dietary Services</v>
      </c>
      <c r="C6" t="s">
        <v>14</v>
      </c>
      <c r="D6" t="s">
        <v>15</v>
      </c>
      <c r="E6" s="5">
        <v>0</v>
      </c>
      <c r="F6" t="s">
        <v>16</v>
      </c>
    </row>
    <row r="7" spans="1:11" x14ac:dyDescent="0.2">
      <c r="A7">
        <v>122100</v>
      </c>
      <c r="B7" t="str">
        <f>LOOKUP(A7,'[1]Account Codes'!A:B)</f>
        <v>Organization Memberships</v>
      </c>
      <c r="C7" t="s">
        <v>17</v>
      </c>
      <c r="D7" t="s">
        <v>18</v>
      </c>
      <c r="E7" s="3">
        <v>500</v>
      </c>
    </row>
    <row r="8" spans="1:11" x14ac:dyDescent="0.2">
      <c r="A8">
        <v>131300</v>
      </c>
      <c r="B8" t="str">
        <f>LOOKUP(A8,'[1]Account Codes'!A:B)</f>
        <v>Sationary</v>
      </c>
      <c r="C8" t="s">
        <v>19</v>
      </c>
      <c r="D8" t="s">
        <v>20</v>
      </c>
      <c r="E8" s="3">
        <v>5</v>
      </c>
    </row>
    <row r="9" spans="1:11" x14ac:dyDescent="0.2">
      <c r="A9">
        <v>131100</v>
      </c>
      <c r="B9" t="str">
        <f>LOOKUP(A9,'[1]Account Codes'!A:B)</f>
        <v>Apparel supplies</v>
      </c>
      <c r="C9" t="s">
        <v>79</v>
      </c>
      <c r="D9" t="s">
        <v>21</v>
      </c>
      <c r="E9" s="3">
        <v>200</v>
      </c>
      <c r="F9" s="6"/>
    </row>
    <row r="10" spans="1:11" x14ac:dyDescent="0.2">
      <c r="A10">
        <v>126400</v>
      </c>
      <c r="B10" s="4" t="str">
        <f>LOOKUP(A10,'[1]Account Codes'!A:B)</f>
        <v>Food &amp; Dietary Services</v>
      </c>
      <c r="C10" t="s">
        <v>22</v>
      </c>
      <c r="D10" t="s">
        <v>23</v>
      </c>
      <c r="E10" s="5">
        <v>1700</v>
      </c>
      <c r="F10" t="s">
        <v>24</v>
      </c>
    </row>
    <row r="11" spans="1:11" x14ac:dyDescent="0.2">
      <c r="A11">
        <v>121200</v>
      </c>
      <c r="B11" s="4" t="str">
        <f>LOOKUP(A11,'[1]Account Codes'!A:B)</f>
        <v>Media Services</v>
      </c>
      <c r="C11" t="s">
        <v>25</v>
      </c>
      <c r="D11" t="s">
        <v>26</v>
      </c>
      <c r="E11" s="5">
        <v>100</v>
      </c>
    </row>
    <row r="12" spans="1:11" x14ac:dyDescent="0.2">
      <c r="A12">
        <v>128300</v>
      </c>
      <c r="B12" s="4" t="str">
        <f>LOOKUP(A12,'[1]Account Codes'!A:B)</f>
        <v>Commercial Air</v>
      </c>
      <c r="C12" t="s">
        <v>25</v>
      </c>
      <c r="D12" t="s">
        <v>8</v>
      </c>
      <c r="E12" s="5">
        <v>0</v>
      </c>
      <c r="F12" t="s">
        <v>27</v>
      </c>
    </row>
    <row r="13" spans="1:11" x14ac:dyDescent="0.2">
      <c r="A13">
        <v>128500</v>
      </c>
      <c r="B13" t="str">
        <f>LOOKUP(A13,'[1]Account Codes'!A:B)</f>
        <v>Regisration and Lodging</v>
      </c>
      <c r="C13" t="s">
        <v>25</v>
      </c>
      <c r="D13" t="s">
        <v>8</v>
      </c>
      <c r="E13" s="3">
        <v>150</v>
      </c>
    </row>
    <row r="14" spans="1:11" x14ac:dyDescent="0.2">
      <c r="A14">
        <v>128800</v>
      </c>
      <c r="B14" s="4" t="str">
        <f>LOOKUP(A14,'[1]Account Codes'!A:B)</f>
        <v>Travel Meals</v>
      </c>
      <c r="C14" t="s">
        <v>25</v>
      </c>
      <c r="D14" t="s">
        <v>8</v>
      </c>
      <c r="E14" s="5">
        <v>25</v>
      </c>
      <c r="F14" t="s">
        <v>9</v>
      </c>
    </row>
    <row r="15" spans="1:11" x14ac:dyDescent="0.2">
      <c r="A15">
        <v>126400</v>
      </c>
      <c r="B15" t="str">
        <f>LOOKUP(A15,'[1]Account Codes'!A:B)</f>
        <v>Food &amp; Dietary Services</v>
      </c>
      <c r="C15" t="s">
        <v>28</v>
      </c>
      <c r="D15" t="s">
        <v>29</v>
      </c>
      <c r="E15" s="3">
        <v>60</v>
      </c>
      <c r="F15" t="s">
        <v>30</v>
      </c>
    </row>
    <row r="16" spans="1:11" x14ac:dyDescent="0.2">
      <c r="A16">
        <v>126400</v>
      </c>
      <c r="B16" t="str">
        <f>LOOKUP(A16,'[1]Account Codes'!A:B)</f>
        <v>Food &amp; Dietary Services</v>
      </c>
      <c r="C16" t="s">
        <v>31</v>
      </c>
      <c r="D16" t="s">
        <v>32</v>
      </c>
      <c r="E16" s="3">
        <v>2400</v>
      </c>
    </row>
    <row r="17" spans="1:7" x14ac:dyDescent="0.2">
      <c r="A17">
        <v>131200</v>
      </c>
      <c r="B17" s="4" t="str">
        <f>LOOKUP(A17,'[1]Account Codes'!A:B)</f>
        <v>Office Supplies</v>
      </c>
      <c r="C17" t="s">
        <v>33</v>
      </c>
      <c r="D17" t="s">
        <v>18</v>
      </c>
      <c r="E17" s="5">
        <v>50</v>
      </c>
      <c r="F17" t="s">
        <v>30</v>
      </c>
    </row>
    <row r="18" spans="1:7" x14ac:dyDescent="0.2">
      <c r="A18">
        <v>121200</v>
      </c>
      <c r="B18" s="4" t="str">
        <f>LOOKUP(A18,'[1]Account Codes'!A:B)</f>
        <v>Media Services</v>
      </c>
      <c r="C18" t="s">
        <v>34</v>
      </c>
      <c r="D18" t="s">
        <v>26</v>
      </c>
      <c r="E18" s="5">
        <v>0</v>
      </c>
      <c r="F18" t="s">
        <v>9</v>
      </c>
    </row>
    <row r="19" spans="1:7" x14ac:dyDescent="0.2">
      <c r="A19">
        <v>126400</v>
      </c>
      <c r="B19" t="str">
        <f>LOOKUP(A19,'[1]Account Codes'!A:B)</f>
        <v>Food &amp; Dietary Services</v>
      </c>
      <c r="C19" t="s">
        <v>34</v>
      </c>
      <c r="D19" t="s">
        <v>35</v>
      </c>
      <c r="E19" s="3">
        <v>1120</v>
      </c>
    </row>
    <row r="20" spans="1:7" x14ac:dyDescent="0.2">
      <c r="A20">
        <v>131300</v>
      </c>
      <c r="B20" s="4" t="str">
        <f>LOOKUP(A20,'[1]Account Codes'!A:B)</f>
        <v>Sationary</v>
      </c>
      <c r="C20" t="s">
        <v>36</v>
      </c>
      <c r="D20" t="s">
        <v>37</v>
      </c>
      <c r="E20" s="5">
        <v>100</v>
      </c>
      <c r="F20" t="s">
        <v>38</v>
      </c>
    </row>
    <row r="21" spans="1:7" x14ac:dyDescent="0.2">
      <c r="A21">
        <v>137810</v>
      </c>
      <c r="B21" s="4" t="str">
        <f>LOOKUP(A21,'[1]Account Codes'!A:B)</f>
        <v>Promotional Supplies</v>
      </c>
      <c r="C21" t="s">
        <v>39</v>
      </c>
      <c r="D21" t="s">
        <v>18</v>
      </c>
      <c r="E21" s="5">
        <v>500</v>
      </c>
      <c r="F21" t="s">
        <v>40</v>
      </c>
    </row>
    <row r="22" spans="1:7" x14ac:dyDescent="0.2">
      <c r="A22">
        <v>124600</v>
      </c>
      <c r="B22" s="4" t="str">
        <f>LOOKUP(A22,'[1]Account Codes'!A:B)</f>
        <v>Public Information &amp; Public Relations</v>
      </c>
      <c r="C22" t="s">
        <v>41</v>
      </c>
      <c r="D22" t="s">
        <v>42</v>
      </c>
      <c r="E22" s="5">
        <v>0</v>
      </c>
      <c r="F22" t="s">
        <v>9</v>
      </c>
    </row>
    <row r="23" spans="1:7" x14ac:dyDescent="0.2">
      <c r="A23">
        <v>126400</v>
      </c>
      <c r="B23" s="4" t="str">
        <f>LOOKUP(A23,'[1]Account Codes'!A:B)</f>
        <v>Food &amp; Dietary Services</v>
      </c>
      <c r="C23" t="s">
        <v>41</v>
      </c>
      <c r="D23" t="s">
        <v>42</v>
      </c>
      <c r="E23" s="5">
        <v>0</v>
      </c>
      <c r="F23" t="s">
        <v>9</v>
      </c>
    </row>
    <row r="24" spans="1:7" x14ac:dyDescent="0.2">
      <c r="A24">
        <v>128200</v>
      </c>
      <c r="B24" s="4" t="s">
        <v>43</v>
      </c>
      <c r="C24" t="s">
        <v>44</v>
      </c>
      <c r="D24" t="s">
        <v>8</v>
      </c>
      <c r="E24" s="5">
        <v>1500</v>
      </c>
      <c r="F24" t="s">
        <v>45</v>
      </c>
      <c r="G24" s="6"/>
    </row>
    <row r="25" spans="1:7" x14ac:dyDescent="0.2">
      <c r="A25">
        <v>128500</v>
      </c>
      <c r="B25" s="4" t="str">
        <f>LOOKUP(A25,'[1]Account Codes'!A:B)</f>
        <v>Regisration and Lodging</v>
      </c>
      <c r="C25" t="s">
        <v>44</v>
      </c>
      <c r="D25" t="s">
        <v>8</v>
      </c>
      <c r="E25" s="5">
        <v>4000</v>
      </c>
      <c r="F25" t="s">
        <v>46</v>
      </c>
      <c r="G25" s="6"/>
    </row>
    <row r="26" spans="1:7" x14ac:dyDescent="0.2">
      <c r="A26">
        <v>124600</v>
      </c>
      <c r="B26" s="4" t="str">
        <f>LOOKUP(A26,'[1]Account Codes'!A:B)</f>
        <v>Public Information &amp; Public Relations</v>
      </c>
      <c r="C26" t="s">
        <v>47</v>
      </c>
      <c r="D26" t="s">
        <v>18</v>
      </c>
      <c r="E26" s="3">
        <v>1000</v>
      </c>
    </row>
    <row r="27" spans="1:7" x14ac:dyDescent="0.2">
      <c r="A27">
        <v>126400</v>
      </c>
      <c r="B27" t="str">
        <f>LOOKUP(A27,'[1]Account Codes'!A:B)</f>
        <v>Food &amp; Dietary Services</v>
      </c>
      <c r="C27" t="s">
        <v>48</v>
      </c>
      <c r="D27" t="s">
        <v>49</v>
      </c>
      <c r="E27" s="3">
        <v>-2400</v>
      </c>
    </row>
    <row r="28" spans="1:7" x14ac:dyDescent="0.2">
      <c r="A28">
        <v>124600</v>
      </c>
      <c r="B28" s="4" t="str">
        <f>LOOKUP(A28,'[1]Account Codes'!A:B)</f>
        <v>Public Information &amp; Public Relations</v>
      </c>
      <c r="C28" t="s">
        <v>50</v>
      </c>
      <c r="D28" t="s">
        <v>13</v>
      </c>
      <c r="E28" s="5">
        <v>1000</v>
      </c>
    </row>
    <row r="29" spans="1:7" x14ac:dyDescent="0.2">
      <c r="A29">
        <v>128400</v>
      </c>
      <c r="B29" s="4" t="s">
        <v>59</v>
      </c>
      <c r="C29" t="s">
        <v>51</v>
      </c>
      <c r="D29" t="s">
        <v>8</v>
      </c>
      <c r="E29" s="5">
        <v>400</v>
      </c>
      <c r="F29" t="s">
        <v>30</v>
      </c>
    </row>
    <row r="30" spans="1:7" x14ac:dyDescent="0.2">
      <c r="A30">
        <v>128500</v>
      </c>
      <c r="B30" s="4" t="str">
        <f>LOOKUP(A30,'[1]Account Codes'!A:B)</f>
        <v>Regisration and Lodging</v>
      </c>
      <c r="C30" t="s">
        <v>51</v>
      </c>
      <c r="D30" t="s">
        <v>8</v>
      </c>
      <c r="E30" s="5">
        <v>1100</v>
      </c>
      <c r="F30" t="s">
        <v>30</v>
      </c>
    </row>
    <row r="31" spans="1:7" x14ac:dyDescent="0.2">
      <c r="A31">
        <v>153400</v>
      </c>
      <c r="B31" t="str">
        <f>LOOKUP(A31,'[1]Account Codes'!A:B)</f>
        <v>Equipment Rentals</v>
      </c>
      <c r="C31" t="s">
        <v>52</v>
      </c>
      <c r="D31" t="s">
        <v>53</v>
      </c>
      <c r="E31" s="3">
        <v>100</v>
      </c>
      <c r="F31" s="7"/>
    </row>
    <row r="32" spans="1:7" x14ac:dyDescent="0.2">
      <c r="A32">
        <v>121200</v>
      </c>
      <c r="B32" s="4" t="str">
        <f>LOOKUP(A32,'[1]Account Codes'!A:B)</f>
        <v>Media Services</v>
      </c>
      <c r="C32" t="s">
        <v>54</v>
      </c>
      <c r="D32" t="s">
        <v>26</v>
      </c>
      <c r="E32" s="5">
        <v>100</v>
      </c>
      <c r="F32" t="s">
        <v>9</v>
      </c>
    </row>
    <row r="33" spans="1:6" x14ac:dyDescent="0.2">
      <c r="A33">
        <v>124600</v>
      </c>
      <c r="B33" s="4" t="str">
        <f>LOOKUP(A33,'[1]Account Codes'!A:B)</f>
        <v>Public Information &amp; Public Relations</v>
      </c>
      <c r="C33" t="s">
        <v>55</v>
      </c>
      <c r="D33" t="s">
        <v>56</v>
      </c>
      <c r="E33" s="5">
        <v>200</v>
      </c>
      <c r="F33" t="s">
        <v>9</v>
      </c>
    </row>
    <row r="34" spans="1:6" x14ac:dyDescent="0.2">
      <c r="A34">
        <v>126400</v>
      </c>
      <c r="B34" t="str">
        <f>LOOKUP(A34,'[1]Account Codes'!A:B)</f>
        <v>Food &amp; Dietary Services</v>
      </c>
      <c r="C34" t="s">
        <v>54</v>
      </c>
      <c r="D34" t="s">
        <v>57</v>
      </c>
      <c r="E34" s="3">
        <v>300</v>
      </c>
    </row>
    <row r="35" spans="1:6" x14ac:dyDescent="0.2">
      <c r="A35">
        <v>142500</v>
      </c>
      <c r="B35" t="s">
        <v>96</v>
      </c>
      <c r="C35" t="s">
        <v>58</v>
      </c>
      <c r="D35" t="s">
        <v>11</v>
      </c>
      <c r="E35" s="3">
        <v>150</v>
      </c>
    </row>
    <row r="36" spans="1:6" s="8" customFormat="1" x14ac:dyDescent="0.2">
      <c r="A36" s="8">
        <v>119900</v>
      </c>
      <c r="B36" s="8" t="str">
        <f>LOOKUP(A36,'[1]Account Codes'!A:B)</f>
        <v>Stipends</v>
      </c>
      <c r="C36" s="8" t="s">
        <v>80</v>
      </c>
      <c r="D36" s="8" t="s">
        <v>81</v>
      </c>
      <c r="E36" s="14">
        <v>100</v>
      </c>
    </row>
    <row r="37" spans="1:6" s="8" customFormat="1" x14ac:dyDescent="0.2">
      <c r="A37" s="8">
        <v>119900</v>
      </c>
      <c r="B37" s="8" t="str">
        <f>LOOKUP(A37,'[1]Account Codes'!A:B)</f>
        <v>Stipends</v>
      </c>
      <c r="C37" s="8" t="s">
        <v>82</v>
      </c>
      <c r="D37" s="8" t="s">
        <v>81</v>
      </c>
      <c r="E37" s="14">
        <v>100</v>
      </c>
    </row>
    <row r="38" spans="1:6" s="8" customFormat="1" x14ac:dyDescent="0.2">
      <c r="A38" s="8">
        <v>119900</v>
      </c>
      <c r="B38" s="8" t="str">
        <f>LOOKUP(A38,'[1]Account Codes'!A:B)</f>
        <v>Stipends</v>
      </c>
      <c r="C38" s="8" t="s">
        <v>83</v>
      </c>
      <c r="D38" s="8" t="s">
        <v>81</v>
      </c>
      <c r="E38" s="14">
        <v>100</v>
      </c>
    </row>
    <row r="39" spans="1:6" s="8" customFormat="1" x14ac:dyDescent="0.2">
      <c r="A39" s="8">
        <v>119900</v>
      </c>
      <c r="B39" s="8" t="str">
        <f>LOOKUP(A39,'[1]Account Codes'!A:B)</f>
        <v>Stipends</v>
      </c>
      <c r="C39" s="8" t="s">
        <v>84</v>
      </c>
      <c r="D39" s="8" t="s">
        <v>81</v>
      </c>
      <c r="E39" s="14">
        <v>100</v>
      </c>
    </row>
    <row r="40" spans="1:6" s="8" customFormat="1" x14ac:dyDescent="0.2">
      <c r="A40" s="8">
        <v>119900</v>
      </c>
      <c r="B40" s="8" t="str">
        <f>LOOKUP(A40,'[1]Account Codes'!A:B)</f>
        <v>Stipends</v>
      </c>
      <c r="C40" s="8" t="s">
        <v>85</v>
      </c>
      <c r="D40" s="8" t="s">
        <v>81</v>
      </c>
      <c r="E40" s="14">
        <v>100</v>
      </c>
    </row>
    <row r="41" spans="1:6" s="8" customFormat="1" x14ac:dyDescent="0.2">
      <c r="A41" s="8">
        <v>119900</v>
      </c>
      <c r="B41" s="8" t="str">
        <f>LOOKUP(A41,'[1]Account Codes'!A:B)</f>
        <v>Stipends</v>
      </c>
      <c r="C41" s="8" t="s">
        <v>86</v>
      </c>
      <c r="D41" s="8" t="s">
        <v>81</v>
      </c>
      <c r="E41" s="14">
        <v>100</v>
      </c>
    </row>
    <row r="42" spans="1:6" s="8" customFormat="1" x14ac:dyDescent="0.2">
      <c r="A42" s="8">
        <v>119900</v>
      </c>
      <c r="B42" s="8" t="str">
        <f>LOOKUP(A42,'[1]Account Codes'!A:B)</f>
        <v>Stipends</v>
      </c>
      <c r="C42" s="8" t="s">
        <v>87</v>
      </c>
      <c r="D42" s="8" t="s">
        <v>81</v>
      </c>
      <c r="E42" s="14">
        <v>100</v>
      </c>
    </row>
    <row r="43" spans="1:6" s="8" customFormat="1" x14ac:dyDescent="0.2">
      <c r="A43" s="8">
        <v>119900</v>
      </c>
      <c r="B43" s="8" t="str">
        <f>LOOKUP(A43,'[1]Account Codes'!A:B)</f>
        <v>Stipends</v>
      </c>
      <c r="C43" s="8" t="s">
        <v>88</v>
      </c>
      <c r="D43" s="8" t="s">
        <v>81</v>
      </c>
      <c r="E43" s="14">
        <v>100</v>
      </c>
    </row>
    <row r="44" spans="1:6" s="8" customFormat="1" x14ac:dyDescent="0.2">
      <c r="A44" s="8">
        <v>119900</v>
      </c>
      <c r="B44" s="8" t="str">
        <f>LOOKUP(A44,'[1]Account Codes'!A:B)</f>
        <v>Stipends</v>
      </c>
      <c r="C44" s="8" t="s">
        <v>89</v>
      </c>
      <c r="D44" s="8" t="s">
        <v>81</v>
      </c>
      <c r="E44" s="14">
        <v>100</v>
      </c>
    </row>
    <row r="45" spans="1:6" s="8" customFormat="1" x14ac:dyDescent="0.2">
      <c r="A45" s="8">
        <v>119900</v>
      </c>
      <c r="B45" s="8" t="str">
        <f>LOOKUP(A45,'[1]Account Codes'!A:B)</f>
        <v>Stipends</v>
      </c>
      <c r="C45" s="8" t="s">
        <v>90</v>
      </c>
      <c r="D45" s="8" t="s">
        <v>81</v>
      </c>
      <c r="E45" s="14">
        <v>100</v>
      </c>
    </row>
    <row r="46" spans="1:6" s="8" customFormat="1" x14ac:dyDescent="0.2">
      <c r="A46" s="8">
        <v>119900</v>
      </c>
      <c r="B46" s="8" t="str">
        <f>LOOKUP(A46,'[1]Account Codes'!A:B)</f>
        <v>Stipends</v>
      </c>
      <c r="C46" s="8" t="s">
        <v>91</v>
      </c>
      <c r="D46" s="8" t="s">
        <v>81</v>
      </c>
      <c r="E46" s="14">
        <v>100</v>
      </c>
    </row>
    <row r="47" spans="1:6" s="8" customFormat="1" x14ac:dyDescent="0.2">
      <c r="A47" s="8">
        <v>119900</v>
      </c>
      <c r="B47" s="8" t="str">
        <f>LOOKUP(A47,'[1]Account Codes'!A:B)</f>
        <v>Stipends</v>
      </c>
      <c r="C47" s="8" t="s">
        <v>92</v>
      </c>
      <c r="D47" s="8" t="s">
        <v>81</v>
      </c>
      <c r="E47" s="14">
        <v>100</v>
      </c>
    </row>
    <row r="48" spans="1:6" s="8" customFormat="1" x14ac:dyDescent="0.2">
      <c r="A48" s="8">
        <v>119900</v>
      </c>
      <c r="B48" s="8" t="str">
        <f>LOOKUP(A48,'[1]Account Codes'!A:B)</f>
        <v>Stipends</v>
      </c>
      <c r="C48" s="8" t="s">
        <v>93</v>
      </c>
      <c r="D48" s="8" t="s">
        <v>81</v>
      </c>
      <c r="E48" s="14">
        <v>100</v>
      </c>
    </row>
    <row r="49" spans="1:5" s="8" customFormat="1" x14ac:dyDescent="0.2">
      <c r="A49" s="8">
        <v>119900</v>
      </c>
      <c r="B49" s="8" t="str">
        <f>LOOKUP(A49,'[1]Account Codes'!A:B)</f>
        <v>Stipends</v>
      </c>
      <c r="C49" s="8" t="s">
        <v>94</v>
      </c>
      <c r="D49" s="8" t="s">
        <v>81</v>
      </c>
      <c r="E49" s="14">
        <v>100</v>
      </c>
    </row>
  </sheetData>
  <phoneticPr fontId="3" type="noConversion"/>
  <printOptions gridLines="1"/>
  <pageMargins left="0.7" right="0.7" top="0.75" bottom="0.75" header="0.3" footer="0.3"/>
  <pageSetup scale="60" orientation="landscape" horizontalDpi="4294967292" verticalDpi="4294967292"/>
  <colBreaks count="1" manualBreakCount="1">
    <brk id="11" max="1048575" man="1"/>
  </colBreaks>
  <extLst>
    <ext xmlns:mx="http://schemas.microsoft.com/office/mac/excel/2008/main" uri="{64002731-A6B0-56B0-2670-7721B7C09600}">
      <mx:PLV Mode="0" OnePage="0" WScale="7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FY19 Pivot Table</vt:lpstr>
      <vt:lpstr>Sheet2</vt:lpstr>
      <vt:lpstr>FY19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Katina Robinson</dc:creator>
  <cp:lastModifiedBy>Microsoft Office User</cp:lastModifiedBy>
  <cp:lastPrinted>2018-03-15T19:59:02Z</cp:lastPrinted>
  <dcterms:created xsi:type="dcterms:W3CDTF">2018-02-11T23:47:09Z</dcterms:created>
  <dcterms:modified xsi:type="dcterms:W3CDTF">2018-03-15T19:59:08Z</dcterms:modified>
</cp:coreProperties>
</file>