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showInkAnnotation="0" autoCompressPictures="0"/>
  <bookViews>
    <workbookView xWindow="-35900" yWindow="-2860" windowWidth="25600" windowHeight="16060" tabRatio="500" activeTab="2"/>
  </bookViews>
  <sheets>
    <sheet name="Instructions" sheetId="1" r:id="rId1"/>
    <sheet name="Account Codes" sheetId="2" r:id="rId2"/>
    <sheet name="FY18 Budget" sheetId="3" r:id="rId3"/>
    <sheet name="Sheet1" sheetId="10" r:id="rId4"/>
    <sheet name="Reconcile Report" sheetId="4" r:id="rId5"/>
    <sheet name="Pivot Table" sheetId="9" r:id="rId6"/>
  </sheets>
  <definedNames>
    <definedName name="_xlnm._FilterDatabase" localSheetId="2" hidden="1">'FY18 Budget'!$A$1:$G$39</definedName>
  </definedNames>
  <calcPr calcId="140001" concurrentCalc="0"/>
  <pivotCaches>
    <pivotCache cacheId="1" r:id="rId7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1" i="4" l="1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0" i="4"/>
  <c r="B39" i="4"/>
  <c r="B38" i="4"/>
  <c r="B37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C2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6" i="3"/>
  <c r="C37" i="3"/>
  <c r="C38" i="3"/>
  <c r="C39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2" i="3"/>
</calcChain>
</file>

<file path=xl/comments1.xml><?xml version="1.0" encoding="utf-8"?>
<comments xmlns="http://schemas.openxmlformats.org/spreadsheetml/2006/main">
  <authors>
    <author>Paula Lam</author>
  </authors>
  <commentList>
    <comment ref="B24" authorId="0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<sst xmlns="http://schemas.openxmlformats.org/spreadsheetml/2006/main" count="445" uniqueCount="142">
  <si>
    <t>Account Code</t>
  </si>
  <si>
    <t>Title</t>
  </si>
  <si>
    <t>Description</t>
  </si>
  <si>
    <t>Student Fees</t>
  </si>
  <si>
    <t>SGA Allocation</t>
  </si>
  <si>
    <t>Miscellaneous Revenue</t>
  </si>
  <si>
    <r>
      <rPr>
        <sz val="12"/>
        <color theme="1"/>
        <rFont val="Calibri"/>
        <family val="2"/>
        <charset val="136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</si>
  <si>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</si>
  <si>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</si>
  <si>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Stipends</t>
  </si>
  <si>
    <t>Stipends for leadership positions wihtin organizations</t>
  </si>
  <si>
    <t>Media Services</t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</si>
  <si>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</si>
  <si>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</si>
  <si>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</si>
  <si>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</si>
  <si>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</si>
  <si>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</si>
  <si>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</si>
  <si>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</si>
  <si>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</si>
  <si>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</si>
  <si>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</si>
  <si>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</si>
  <si>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</si>
  <si>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Public Information &amp; Public Relations</t>
  </si>
  <si>
    <t xml:space="preserve"> Also includes fees for speakers, artists, and performers.</t>
  </si>
  <si>
    <t>Architectural Services</t>
  </si>
  <si>
    <t>Stage rental</t>
  </si>
  <si>
    <t>Food &amp; Dietary Services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</si>
  <si>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</si>
  <si>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Computer Hardware Maintenance</t>
  </si>
  <si>
    <t>Hardware maintenance</t>
  </si>
  <si>
    <t>Computer Software Maintenance</t>
  </si>
  <si>
    <t>Software maintenance</t>
  </si>
  <si>
    <t>Personal Vehicle</t>
  </si>
  <si>
    <t>Use of vehicle for business purposees</t>
  </si>
  <si>
    <t>Commercial Air</t>
  </si>
  <si>
    <t>Flight charges</t>
  </si>
  <si>
    <t>State Vechile</t>
  </si>
  <si>
    <t>Use of state vehicle</t>
  </si>
  <si>
    <t>Regisration and Lodging</t>
  </si>
  <si>
    <t>Registration for conferences and lodging for conference</t>
  </si>
  <si>
    <t>Travel Meals</t>
  </si>
  <si>
    <t>Food during conferences at perdiem rates</t>
  </si>
  <si>
    <t>Apparel supplies</t>
  </si>
  <si>
    <t>All clothing purchases - must be approved prior to purchase.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</si>
  <si>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</si>
  <si>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</si>
  <si>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</si>
  <si>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</si>
  <si>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</si>
  <si>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</si>
  <si>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</si>
  <si>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</si>
  <si>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Laundry and Linen</t>
  </si>
  <si>
    <t>Rental of linen per contractual agreement</t>
  </si>
  <si>
    <t>Recreational Supplies</t>
  </si>
  <si>
    <t>Outdoor recreational supplies</t>
  </si>
  <si>
    <t>Promotional Supplies</t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</si>
  <si>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</si>
  <si>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t>Premiums</t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</si>
  <si>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</si>
  <si>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t>Equipment Rentals</t>
  </si>
  <si>
    <t>Expense for renting equipment (i.e. film rental, copier renta, stage rentall)</t>
  </si>
  <si>
    <t>Building Rental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</si>
  <si>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charset val="136"/>
        <scheme val="minor"/>
      </rPr>
      <t>.</t>
    </r>
  </si>
  <si>
    <t>Computer Software</t>
  </si>
  <si>
    <t>Software purchases</t>
  </si>
  <si>
    <t>Cost Breakdown</t>
  </si>
  <si>
    <t>Event/Committee</t>
  </si>
  <si>
    <t>Amount</t>
  </si>
  <si>
    <t>Charity ball advertisement</t>
  </si>
  <si>
    <t>1 ad</t>
  </si>
  <si>
    <t>advertising slides</t>
  </si>
  <si>
    <t>2 ads</t>
  </si>
  <si>
    <t>150 copies</t>
  </si>
  <si>
    <t>200 copies</t>
  </si>
  <si>
    <t>1 unit</t>
  </si>
  <si>
    <t>Swank- shipping for movies</t>
  </si>
  <si>
    <t>2 shipping movies</t>
  </si>
  <si>
    <t>Suppies for charity ball</t>
  </si>
  <si>
    <t>1 event</t>
  </si>
  <si>
    <t>educational speakers/workshops</t>
  </si>
  <si>
    <t>charity ball entertainment/festival ballroom</t>
  </si>
  <si>
    <t>charity ball</t>
  </si>
  <si>
    <t>250 people</t>
  </si>
  <si>
    <t>Fall Fest</t>
  </si>
  <si>
    <t>Spring Fest</t>
  </si>
  <si>
    <t>QPOC conference</t>
  </si>
  <si>
    <t>8 members</t>
  </si>
  <si>
    <t>Unity Conference</t>
  </si>
  <si>
    <t>10 members</t>
  </si>
  <si>
    <t>LGBTQ shirts</t>
  </si>
  <si>
    <t>1000 shirts</t>
  </si>
  <si>
    <t>President fall stipend</t>
  </si>
  <si>
    <t>1 stipend</t>
  </si>
  <si>
    <t>President spring stipend</t>
  </si>
  <si>
    <t>VP fall stipend</t>
  </si>
  <si>
    <t>VP spring stipend</t>
  </si>
  <si>
    <t>secretary fall stipend</t>
  </si>
  <si>
    <t>secretary spring stipend</t>
  </si>
  <si>
    <t>treasurer fall stipend</t>
  </si>
  <si>
    <t>treasurer spring stipend</t>
  </si>
  <si>
    <t>Co events coordinator fall stipend</t>
  </si>
  <si>
    <t>Co events coordinator spring stipend</t>
  </si>
  <si>
    <t>Grafton Stoval Movies- raise awareness</t>
  </si>
  <si>
    <t>2 movies</t>
  </si>
  <si>
    <t>charity Ball Rentals</t>
  </si>
  <si>
    <t>4 rentals</t>
  </si>
  <si>
    <t>Dues-- cash or check</t>
  </si>
  <si>
    <t>Sum of Amount</t>
  </si>
  <si>
    <t>Row Labels</t>
  </si>
  <si>
    <t>Total</t>
  </si>
  <si>
    <t>(blank)</t>
  </si>
  <si>
    <t>#N/A</t>
  </si>
  <si>
    <t>Grand Total</t>
  </si>
  <si>
    <t>Historian Fall Stipend</t>
  </si>
  <si>
    <t>1 Stipend</t>
  </si>
  <si>
    <t>65 members</t>
  </si>
  <si>
    <r>
      <rPr>
        <b/>
        <i/>
        <sz val="12"/>
        <rFont val="Calibri"/>
        <family val="2"/>
        <scheme val="minor"/>
      </rPr>
      <t xml:space="preserve">Dukes Pride </t>
    </r>
    <r>
      <rPr>
        <sz val="12"/>
        <color theme="1"/>
        <rFont val="Calibri"/>
        <family val="2"/>
        <charset val="136"/>
        <scheme val="minor"/>
      </rPr>
      <t>rentals</t>
    </r>
  </si>
  <si>
    <t>65 people</t>
  </si>
  <si>
    <r>
      <rPr>
        <b/>
        <i/>
        <sz val="12"/>
        <color theme="1"/>
        <rFont val="Calibri"/>
        <family val="2"/>
        <scheme val="minor"/>
      </rPr>
      <t>Dukes Pride</t>
    </r>
    <r>
      <rPr>
        <sz val="12"/>
        <color theme="1"/>
        <rFont val="Calibri"/>
        <family val="2"/>
        <charset val="136"/>
        <scheme val="minor"/>
      </rPr>
      <t xml:space="preserve"> advertising</t>
    </r>
  </si>
  <si>
    <r>
      <rPr>
        <b/>
        <i/>
        <sz val="12"/>
        <color theme="1"/>
        <rFont val="Calibri"/>
        <family val="2"/>
        <scheme val="minor"/>
      </rPr>
      <t xml:space="preserve">Dukes Pride </t>
    </r>
    <r>
      <rPr>
        <sz val="12"/>
        <color theme="1"/>
        <rFont val="Calibri"/>
        <family val="2"/>
        <charset val="136"/>
        <scheme val="minor"/>
      </rPr>
      <t>advertising</t>
    </r>
  </si>
  <si>
    <t>Charity Ball</t>
  </si>
  <si>
    <t>Dukes Pride</t>
  </si>
  <si>
    <t>Historian</t>
  </si>
  <si>
    <t>Presenters</t>
  </si>
  <si>
    <t>Community Building</t>
  </si>
  <si>
    <t>Travel</t>
  </si>
  <si>
    <t>stickers</t>
  </si>
  <si>
    <t>500 stickers</t>
  </si>
  <si>
    <t>Stipend</t>
  </si>
  <si>
    <t>multiple events throuought the year</t>
  </si>
  <si>
    <t>Dues</t>
  </si>
  <si>
    <t>Dukes Pride advertising</t>
  </si>
  <si>
    <t>Dukes Pride rentals</t>
  </si>
  <si>
    <t>Yearly Allocation</t>
  </si>
  <si>
    <t>Madison Equality</t>
  </si>
  <si>
    <t>MADISON EQUALITY</t>
  </si>
  <si>
    <t>Educational Coordinator</t>
  </si>
  <si>
    <t>DEPT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</si>
</sst>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10" x14ac:knownFonts="1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2" borderId="0" xfId="0" applyFont="1" applyFill="1"/>
    <xf numFmtId="0" fontId="0" fillId="2" borderId="0" xfId="0" applyFill="1"/>
    <xf numFmtId="164" fontId="0" fillId="2" borderId="0" xfId="1" applyFont="1" applyFill="1"/>
    <xf numFmtId="0" fontId="2" fillId="0" borderId="0" xfId="0" applyFont="1" applyFill="1"/>
    <xf numFmtId="164" fontId="2" fillId="0" borderId="0" xfId="1" applyFont="1" applyFill="1"/>
    <xf numFmtId="0" fontId="0" fillId="0" borderId="0" xfId="0" applyFill="1"/>
    <xf numFmtId="164" fontId="0" fillId="0" borderId="0" xfId="1" applyFont="1" applyFill="1"/>
    <xf numFmtId="0" fontId="0" fillId="0" borderId="0" xfId="0" applyAlignment="1">
      <alignment horizontal="left" indent="4"/>
    </xf>
    <xf numFmtId="165" fontId="0" fillId="0" borderId="0" xfId="0" applyNumberFormat="1"/>
  </cellXfs>
  <cellStyles count="20">
    <cellStyle name="Currency" xfId="1" builtinId="4"/>
    <cellStyle name="Followed Hyperlink" xfId="11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6" builtinId="8" hidden="1"/>
    <cellStyle name="Hyperlink" xfId="10" builtinId="8" hidden="1"/>
    <cellStyle name="Hyperlink" xfId="8" builtinId="8" hidden="1"/>
    <cellStyle name="Hyperlink" xfId="4" builtinId="8" hidden="1"/>
    <cellStyle name="Hyperlink" xfId="2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pivotCacheDefinition" Target="pivotCache/pivotCacheDefinition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ann Lam, Paula Elaine - lampe" refreshedDate="42790.631842361108" createdVersion="4" refreshedVersion="5" minRefreshableVersion="3" recordCount="92">
  <cacheSource type="worksheet">
    <worksheetSource ref="A1:F1048576" sheet="Reconcile Report"/>
  </cacheSource>
  <cacheFields count="6">
    <cacheField name="Account Code" numFmtId="0">
      <sharedItems containsString="0" containsBlank="1" containsNumber="1" containsInteger="1" minValue="10680" maxValue="153400" count="16">
        <n v="121200"/>
        <n v="121500"/>
        <n v="121900"/>
        <n v="124600"/>
        <n v="126400"/>
        <n v="128400"/>
        <n v="128500"/>
        <n v="128800"/>
        <n v="131100"/>
        <n v="137810"/>
        <n v="119900"/>
        <n v="119901"/>
        <n v="153400"/>
        <n v="11570"/>
        <n v="10680"/>
        <m/>
      </sharedItems>
    </cacheField>
    <cacheField name="Title" numFmtId="0">
      <sharedItems containsBlank="1" count="16">
        <s v="Media Services"/>
        <s v="Printing Services"/>
        <s v="Inbound Freight"/>
        <s v="Public Information &amp; Public Relations"/>
        <s v="Food &amp; Dietary Services"/>
        <s v="State Vechile"/>
        <s v="Regisration and Lodging"/>
        <s v="Travel Meals"/>
        <s v="Apparel supplies"/>
        <s v="Promotional Supplies"/>
        <s v="Stipends"/>
        <s v="Equipment Rentals"/>
        <s v="Miscellaneous Revenue"/>
        <s v="Student Fees"/>
        <e v="#N/A"/>
        <m/>
      </sharedItems>
    </cacheField>
    <cacheField name="Description" numFmtId="0">
      <sharedItems containsBlank="1" count="32">
        <s v="Charity ball advertisement"/>
        <s v="Dukes Pride advertising"/>
        <s v="advertising slides"/>
        <s v="Swank- shipping for movies"/>
        <s v="Suppies for charity ball"/>
        <s v="educational speakers/workshops"/>
        <s v="charity ball entertainment/festival ballroom"/>
        <s v="charity ball"/>
        <s v="Fall Fest"/>
        <s v="Spring Fest"/>
        <s v="QPOC conference"/>
        <s v="Unity Conference"/>
        <s v="LGBTQ shirts"/>
        <s v="stickers"/>
        <s v="President fall stipend"/>
        <s v="President spring stipend"/>
        <s v="VP fall stipend"/>
        <s v="VP spring stipend"/>
        <s v="secretary fall stipend"/>
        <s v="secretary spring stipend"/>
        <s v="treasurer fall stipend"/>
        <s v="treasurer spring stipend"/>
        <s v="Co events coordinator fall stipend"/>
        <s v="Co events coordinator spring stipend"/>
        <s v="Historian Fall Stipend"/>
        <s v="Educational Coordinator"/>
        <s v="Grafton Stoval Movies- raise awareness"/>
        <s v="charity Ball Rentals"/>
        <s v="Dukes Pride rentals"/>
        <s v="Dues-- cash or check"/>
        <s v="SGA Allocation"/>
        <m/>
      </sharedItems>
    </cacheField>
    <cacheField name="Cost Breakdown" numFmtId="0">
      <sharedItems containsBlank="1" count="20">
        <s v="1 ad"/>
        <s v="2 ads"/>
        <s v="150 copies"/>
        <s v="200 copies"/>
        <s v="2 shipping movies"/>
        <s v="1 event"/>
        <s v="multiple events throuought the year"/>
        <s v="250 people"/>
        <s v="65 people"/>
        <s v="8 members"/>
        <s v="10 members"/>
        <s v="1000 shirts"/>
        <s v="500 stickers"/>
        <s v="1 stipend"/>
        <s v="2 movies"/>
        <s v="4 rentals"/>
        <s v="1 unit"/>
        <s v="65 members"/>
        <s v="Yearly Allocation"/>
        <m/>
      </sharedItems>
    </cacheField>
    <cacheField name="Event/Committee" numFmtId="0">
      <sharedItems containsBlank="1" count="10">
        <s v="Charity Ball"/>
        <s v="Dukes Pride"/>
        <s v="Historian"/>
        <s v="Presenters"/>
        <s v="Community Building"/>
        <s v="Travel"/>
        <s v="Stipend"/>
        <s v="Dues"/>
        <s v="SGA Allocation"/>
        <m/>
      </sharedItems>
    </cacheField>
    <cacheField name="Amount" numFmtId="0">
      <sharedItems containsString="0" containsBlank="1" containsNumber="1" minValue="-25048" maxValue="1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x v="0"/>
    <x v="0"/>
    <x v="0"/>
    <x v="0"/>
    <x v="0"/>
    <n v="225"/>
  </r>
  <r>
    <x v="0"/>
    <x v="0"/>
    <x v="1"/>
    <x v="0"/>
    <x v="1"/>
    <n v="225"/>
  </r>
  <r>
    <x v="0"/>
    <x v="0"/>
    <x v="2"/>
    <x v="1"/>
    <x v="1"/>
    <n v="50"/>
  </r>
  <r>
    <x v="1"/>
    <x v="1"/>
    <x v="0"/>
    <x v="2"/>
    <x v="0"/>
    <n v="22.5"/>
  </r>
  <r>
    <x v="1"/>
    <x v="1"/>
    <x v="1"/>
    <x v="3"/>
    <x v="1"/>
    <n v="29.5"/>
  </r>
  <r>
    <x v="2"/>
    <x v="2"/>
    <x v="3"/>
    <x v="4"/>
    <x v="2"/>
    <n v="42"/>
  </r>
  <r>
    <x v="3"/>
    <x v="3"/>
    <x v="4"/>
    <x v="5"/>
    <x v="0"/>
    <n v="315"/>
  </r>
  <r>
    <x v="3"/>
    <x v="3"/>
    <x v="5"/>
    <x v="6"/>
    <x v="3"/>
    <n v="12000"/>
  </r>
  <r>
    <x v="3"/>
    <x v="3"/>
    <x v="6"/>
    <x v="5"/>
    <x v="0"/>
    <n v="500"/>
  </r>
  <r>
    <x v="4"/>
    <x v="4"/>
    <x v="7"/>
    <x v="7"/>
    <x v="0"/>
    <n v="850"/>
  </r>
  <r>
    <x v="4"/>
    <x v="4"/>
    <x v="8"/>
    <x v="8"/>
    <x v="4"/>
    <n v="250"/>
  </r>
  <r>
    <x v="4"/>
    <x v="4"/>
    <x v="9"/>
    <x v="8"/>
    <x v="4"/>
    <n v="250"/>
  </r>
  <r>
    <x v="5"/>
    <x v="5"/>
    <x v="10"/>
    <x v="9"/>
    <x v="5"/>
    <n v="800"/>
  </r>
  <r>
    <x v="5"/>
    <x v="5"/>
    <x v="11"/>
    <x v="10"/>
    <x v="5"/>
    <n v="650"/>
  </r>
  <r>
    <x v="6"/>
    <x v="6"/>
    <x v="10"/>
    <x v="9"/>
    <x v="5"/>
    <n v="800"/>
  </r>
  <r>
    <x v="6"/>
    <x v="6"/>
    <x v="11"/>
    <x v="10"/>
    <x v="5"/>
    <n v="1000"/>
  </r>
  <r>
    <x v="7"/>
    <x v="7"/>
    <x v="10"/>
    <x v="9"/>
    <x v="5"/>
    <n v="240"/>
  </r>
  <r>
    <x v="7"/>
    <x v="7"/>
    <x v="11"/>
    <x v="10"/>
    <x v="5"/>
    <n v="300"/>
  </r>
  <r>
    <x v="8"/>
    <x v="8"/>
    <x v="12"/>
    <x v="11"/>
    <x v="1"/>
    <n v="4999"/>
  </r>
  <r>
    <x v="9"/>
    <x v="9"/>
    <x v="13"/>
    <x v="12"/>
    <x v="2"/>
    <n v="250"/>
  </r>
  <r>
    <x v="10"/>
    <x v="10"/>
    <x v="14"/>
    <x v="13"/>
    <x v="6"/>
    <n v="50"/>
  </r>
  <r>
    <x v="10"/>
    <x v="10"/>
    <x v="15"/>
    <x v="13"/>
    <x v="6"/>
    <n v="50"/>
  </r>
  <r>
    <x v="10"/>
    <x v="10"/>
    <x v="16"/>
    <x v="13"/>
    <x v="6"/>
    <n v="50"/>
  </r>
  <r>
    <x v="10"/>
    <x v="10"/>
    <x v="17"/>
    <x v="13"/>
    <x v="6"/>
    <n v="50"/>
  </r>
  <r>
    <x v="10"/>
    <x v="10"/>
    <x v="18"/>
    <x v="13"/>
    <x v="6"/>
    <n v="50"/>
  </r>
  <r>
    <x v="10"/>
    <x v="10"/>
    <x v="19"/>
    <x v="13"/>
    <x v="6"/>
    <n v="50"/>
  </r>
  <r>
    <x v="10"/>
    <x v="10"/>
    <x v="20"/>
    <x v="13"/>
    <x v="6"/>
    <n v="50"/>
  </r>
  <r>
    <x v="10"/>
    <x v="10"/>
    <x v="21"/>
    <x v="13"/>
    <x v="6"/>
    <n v="50"/>
  </r>
  <r>
    <x v="10"/>
    <x v="10"/>
    <x v="22"/>
    <x v="13"/>
    <x v="6"/>
    <n v="50"/>
  </r>
  <r>
    <x v="10"/>
    <x v="10"/>
    <x v="23"/>
    <x v="13"/>
    <x v="6"/>
    <n v="50"/>
  </r>
  <r>
    <x v="10"/>
    <x v="10"/>
    <x v="22"/>
    <x v="13"/>
    <x v="6"/>
    <n v="50"/>
  </r>
  <r>
    <x v="10"/>
    <x v="10"/>
    <x v="23"/>
    <x v="13"/>
    <x v="6"/>
    <n v="50"/>
  </r>
  <r>
    <x v="10"/>
    <x v="10"/>
    <x v="24"/>
    <x v="13"/>
    <x v="6"/>
    <n v="50"/>
  </r>
  <r>
    <x v="11"/>
    <x v="10"/>
    <x v="24"/>
    <x v="13"/>
    <x v="6"/>
    <n v="50"/>
  </r>
  <r>
    <x v="10"/>
    <x v="10"/>
    <x v="25"/>
    <x v="13"/>
    <x v="6"/>
    <n v="100"/>
  </r>
  <r>
    <x v="12"/>
    <x v="11"/>
    <x v="26"/>
    <x v="14"/>
    <x v="2"/>
    <n v="700"/>
  </r>
  <r>
    <x v="12"/>
    <x v="11"/>
    <x v="27"/>
    <x v="15"/>
    <x v="0"/>
    <n v="300"/>
  </r>
  <r>
    <x v="12"/>
    <x v="11"/>
    <x v="28"/>
    <x v="16"/>
    <x v="1"/>
    <n v="200"/>
  </r>
  <r>
    <x v="13"/>
    <x v="12"/>
    <x v="29"/>
    <x v="17"/>
    <x v="7"/>
    <n v="-650"/>
  </r>
  <r>
    <x v="14"/>
    <x v="13"/>
    <x v="30"/>
    <x v="18"/>
    <x v="8"/>
    <n v="-25048"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4"/>
    <x v="31"/>
    <x v="19"/>
    <x v="9"/>
    <m/>
  </r>
  <r>
    <x v="15"/>
    <x v="15"/>
    <x v="31"/>
    <x v="19"/>
    <x v="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>
  <location ref="A3:B20" firstHeaderRow="1" firstDataRow="1" firstDataCol="1"/>
  <pivotFields count="6">
    <pivotField axis="axisRow" showAll="0">
      <items count="17">
        <item x="14"/>
        <item x="13"/>
        <item x="10"/>
        <item x="0"/>
        <item x="1"/>
        <item x="2"/>
        <item x="3"/>
        <item x="4"/>
        <item x="5"/>
        <item x="6"/>
        <item x="7"/>
        <item x="8"/>
        <item x="9"/>
        <item x="12"/>
        <item x="15"/>
        <item x="11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gridDropZones="1" multipleFieldFilters="0">
  <location ref="B3:C140" firstHeaderRow="2" firstDataRow="2" firstDataCol="1"/>
  <pivotFields count="6">
    <pivotField axis="axisRow" showAll="0" defaultSubtotal="0">
      <items count="16">
        <item x="13"/>
        <item x="10"/>
        <item x="0"/>
        <item x="1"/>
        <item x="2"/>
        <item x="3"/>
        <item x="4"/>
        <item x="5"/>
        <item x="6"/>
        <item x="7"/>
        <item x="8"/>
        <item x="9"/>
        <item x="12"/>
        <item x="15"/>
        <item x="14"/>
        <item x="11"/>
      </items>
    </pivotField>
    <pivotField axis="axisRow" showAll="0" defaultSubtotal="0">
      <items count="16">
        <item x="8"/>
        <item x="11"/>
        <item x="4"/>
        <item x="2"/>
        <item x="0"/>
        <item x="12"/>
        <item x="1"/>
        <item x="9"/>
        <item x="3"/>
        <item x="6"/>
        <item x="5"/>
        <item x="10"/>
        <item x="7"/>
        <item x="14"/>
        <item x="15"/>
        <item x="13"/>
      </items>
    </pivotField>
    <pivotField axis="axisRow" showAll="0" defaultSubtotal="0">
      <items count="32">
        <item x="2"/>
        <item x="7"/>
        <item x="0"/>
        <item x="6"/>
        <item x="27"/>
        <item x="22"/>
        <item x="23"/>
        <item x="29"/>
        <item x="1"/>
        <item x="28"/>
        <item x="5"/>
        <item x="8"/>
        <item x="26"/>
        <item x="24"/>
        <item x="12"/>
        <item x="14"/>
        <item x="15"/>
        <item x="10"/>
        <item x="18"/>
        <item x="19"/>
        <item x="9"/>
        <item x="13"/>
        <item x="4"/>
        <item x="3"/>
        <item x="20"/>
        <item x="21"/>
        <item x="11"/>
        <item x="16"/>
        <item x="17"/>
        <item x="31"/>
        <item x="30"/>
        <item x="25"/>
      </items>
    </pivotField>
    <pivotField axis="axisRow" showAll="0" defaultSubtotal="0">
      <items count="20">
        <item x="0"/>
        <item x="5"/>
        <item x="13"/>
        <item x="16"/>
        <item x="10"/>
        <item x="11"/>
        <item x="2"/>
        <item x="1"/>
        <item x="14"/>
        <item x="4"/>
        <item x="3"/>
        <item x="7"/>
        <item x="15"/>
        <item x="12"/>
        <item x="17"/>
        <item x="8"/>
        <item x="9"/>
        <item x="6"/>
        <item x="19"/>
        <item x="18"/>
      </items>
    </pivotField>
    <pivotField axis="axisRow" showAll="0" sumSubtotal="1">
      <items count="11">
        <item x="0"/>
        <item x="4"/>
        <item x="7"/>
        <item x="1"/>
        <item x="2"/>
        <item x="3"/>
        <item x="6"/>
        <item x="5"/>
        <item x="9"/>
        <item x="8"/>
        <item t="sum"/>
      </items>
    </pivotField>
    <pivotField dataField="1" showAll="0"/>
  </pivotFields>
  <rowFields count="5">
    <field x="4"/>
    <field x="0"/>
    <field x="1"/>
    <field x="2"/>
    <field x="3"/>
  </rowFields>
  <rowItems count="136">
    <i>
      <x/>
    </i>
    <i r="1">
      <x v="2"/>
    </i>
    <i r="2">
      <x v="4"/>
    </i>
    <i r="3">
      <x v="2"/>
    </i>
    <i r="4">
      <x/>
    </i>
    <i r="1">
      <x v="3"/>
    </i>
    <i r="2">
      <x v="6"/>
    </i>
    <i r="3">
      <x v="2"/>
    </i>
    <i r="4">
      <x v="6"/>
    </i>
    <i r="1">
      <x v="5"/>
    </i>
    <i r="2">
      <x v="8"/>
    </i>
    <i r="3">
      <x v="3"/>
    </i>
    <i r="4">
      <x v="1"/>
    </i>
    <i r="3">
      <x v="22"/>
    </i>
    <i r="4">
      <x v="1"/>
    </i>
    <i r="1">
      <x v="6"/>
    </i>
    <i r="2">
      <x v="2"/>
    </i>
    <i r="3">
      <x v="1"/>
    </i>
    <i r="4">
      <x v="11"/>
    </i>
    <i r="1">
      <x v="12"/>
    </i>
    <i r="2">
      <x v="1"/>
    </i>
    <i r="3">
      <x v="4"/>
    </i>
    <i r="4">
      <x v="12"/>
    </i>
    <i>
      <x v="1"/>
    </i>
    <i r="1">
      <x v="6"/>
    </i>
    <i r="2">
      <x v="2"/>
    </i>
    <i r="3">
      <x v="11"/>
    </i>
    <i r="4">
      <x v="15"/>
    </i>
    <i r="3">
      <x v="20"/>
    </i>
    <i r="4">
      <x v="15"/>
    </i>
    <i>
      <x v="2"/>
    </i>
    <i r="1">
      <x/>
    </i>
    <i r="2">
      <x v="5"/>
    </i>
    <i r="3">
      <x v="7"/>
    </i>
    <i r="4">
      <x v="14"/>
    </i>
    <i>
      <x v="3"/>
    </i>
    <i r="1">
      <x v="2"/>
    </i>
    <i r="2">
      <x v="4"/>
    </i>
    <i r="3">
      <x/>
    </i>
    <i r="4">
      <x v="7"/>
    </i>
    <i r="3">
      <x v="8"/>
    </i>
    <i r="4">
      <x/>
    </i>
    <i r="1">
      <x v="3"/>
    </i>
    <i r="2">
      <x v="6"/>
    </i>
    <i r="3">
      <x v="8"/>
    </i>
    <i r="4">
      <x v="10"/>
    </i>
    <i r="1">
      <x v="10"/>
    </i>
    <i r="2">
      <x/>
    </i>
    <i r="3">
      <x v="14"/>
    </i>
    <i r="4">
      <x v="5"/>
    </i>
    <i r="1">
      <x v="12"/>
    </i>
    <i r="2">
      <x v="1"/>
    </i>
    <i r="3">
      <x v="9"/>
    </i>
    <i r="4">
      <x v="3"/>
    </i>
    <i>
      <x v="4"/>
    </i>
    <i r="1">
      <x v="4"/>
    </i>
    <i r="2">
      <x v="3"/>
    </i>
    <i r="3">
      <x v="23"/>
    </i>
    <i r="4">
      <x v="9"/>
    </i>
    <i r="1">
      <x v="11"/>
    </i>
    <i r="2">
      <x v="7"/>
    </i>
    <i r="3">
      <x v="21"/>
    </i>
    <i r="4">
      <x v="13"/>
    </i>
    <i r="1">
      <x v="12"/>
    </i>
    <i r="2">
      <x v="1"/>
    </i>
    <i r="3">
      <x v="12"/>
    </i>
    <i r="4">
      <x v="8"/>
    </i>
    <i>
      <x v="5"/>
    </i>
    <i r="1">
      <x v="5"/>
    </i>
    <i r="2">
      <x v="8"/>
    </i>
    <i r="3">
      <x v="10"/>
    </i>
    <i r="4">
      <x v="17"/>
    </i>
    <i>
      <x v="6"/>
    </i>
    <i r="1">
      <x v="1"/>
    </i>
    <i r="2">
      <x v="11"/>
    </i>
    <i r="3">
      <x v="5"/>
    </i>
    <i r="4">
      <x v="2"/>
    </i>
    <i r="3">
      <x v="6"/>
    </i>
    <i r="4">
      <x v="2"/>
    </i>
    <i r="3">
      <x v="13"/>
    </i>
    <i r="4">
      <x v="2"/>
    </i>
    <i r="3">
      <x v="15"/>
    </i>
    <i r="4">
      <x v="2"/>
    </i>
    <i r="3">
      <x v="16"/>
    </i>
    <i r="4">
      <x v="2"/>
    </i>
    <i r="3">
      <x v="18"/>
    </i>
    <i r="4">
      <x v="2"/>
    </i>
    <i r="3">
      <x v="19"/>
    </i>
    <i r="4">
      <x v="2"/>
    </i>
    <i r="3">
      <x v="24"/>
    </i>
    <i r="4">
      <x v="2"/>
    </i>
    <i r="3">
      <x v="25"/>
    </i>
    <i r="4">
      <x v="2"/>
    </i>
    <i r="3">
      <x v="27"/>
    </i>
    <i r="4">
      <x v="2"/>
    </i>
    <i r="3">
      <x v="28"/>
    </i>
    <i r="4">
      <x v="2"/>
    </i>
    <i r="3">
      <x v="31"/>
    </i>
    <i r="4">
      <x v="2"/>
    </i>
    <i r="1">
      <x v="15"/>
    </i>
    <i r="2">
      <x v="11"/>
    </i>
    <i r="3">
      <x v="13"/>
    </i>
    <i r="4">
      <x v="2"/>
    </i>
    <i>
      <x v="7"/>
    </i>
    <i r="1">
      <x v="7"/>
    </i>
    <i r="2">
      <x v="10"/>
    </i>
    <i r="3">
      <x v="17"/>
    </i>
    <i r="4">
      <x v="16"/>
    </i>
    <i r="3">
      <x v="26"/>
    </i>
    <i r="4">
      <x v="4"/>
    </i>
    <i r="1">
      <x v="8"/>
    </i>
    <i r="2">
      <x v="9"/>
    </i>
    <i r="3">
      <x v="17"/>
    </i>
    <i r="4">
      <x v="16"/>
    </i>
    <i r="3">
      <x v="26"/>
    </i>
    <i r="4">
      <x v="4"/>
    </i>
    <i r="1">
      <x v="9"/>
    </i>
    <i r="2">
      <x v="12"/>
    </i>
    <i r="3">
      <x v="17"/>
    </i>
    <i r="4">
      <x v="16"/>
    </i>
    <i r="3">
      <x v="26"/>
    </i>
    <i r="4">
      <x v="4"/>
    </i>
    <i>
      <x v="8"/>
    </i>
    <i r="1">
      <x v="13"/>
    </i>
    <i r="2">
      <x v="13"/>
    </i>
    <i r="3">
      <x v="29"/>
    </i>
    <i r="4">
      <x v="18"/>
    </i>
    <i r="2">
      <x v="14"/>
    </i>
    <i r="3">
      <x v="29"/>
    </i>
    <i r="4">
      <x v="18"/>
    </i>
    <i>
      <x v="9"/>
    </i>
    <i r="1">
      <x v="14"/>
    </i>
    <i r="2">
      <x v="15"/>
    </i>
    <i r="3">
      <x v="30"/>
    </i>
    <i r="4">
      <x v="19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4"/>
  <sheetViews>
    <sheetView workbookViewId="0">
      <selection activeCell="C17" sqref="C17"/>
    </sheetView>
  </sheetViews>
  <sheetFormatPr baseColWidth="10" defaultColWidth="11" defaultRowHeight="15" x14ac:dyDescent="0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>
      <c r="A1" s="1" t="s">
        <v>0</v>
      </c>
      <c r="B1" s="1" t="s">
        <v>1</v>
      </c>
      <c r="C1" s="1" t="s">
        <v>2</v>
      </c>
    </row>
    <row r="2" spans="1:3" s="2" customFormat="1">
      <c r="A2" s="2">
        <v>10600</v>
      </c>
      <c r="B2" s="2" t="s">
        <v>3</v>
      </c>
      <c r="C2" s="2" t="s">
        <v>4</v>
      </c>
    </row>
    <row r="3" spans="1:3" s="1" customFormat="1">
      <c r="A3" s="2">
        <v>11570</v>
      </c>
      <c r="B3" s="2" t="s">
        <v>5</v>
      </c>
      <c r="C3" s="10" t="s">
        <v>6</v>
      </c>
    </row>
    <row r="4" spans="1:3" s="1" customFormat="1">
      <c r="A4" s="2">
        <v>11710</v>
      </c>
      <c r="B4" s="2" t="s">
        <v>7</v>
      </c>
      <c r="C4" s="2" t="s">
        <v>8</v>
      </c>
    </row>
    <row r="5" spans="1:3" s="2" customFormat="1">
      <c r="A5" s="2">
        <v>119900</v>
      </c>
      <c r="B5" s="2" t="s">
        <v>9</v>
      </c>
      <c r="C5" s="2" t="s">
        <v>10</v>
      </c>
    </row>
    <row r="6" spans="1:3">
      <c r="A6">
        <v>121200</v>
      </c>
      <c r="B6" t="s">
        <v>11</v>
      </c>
      <c r="C6" s="11" t="s">
        <v>12</v>
      </c>
    </row>
    <row r="7" spans="1:3">
      <c r="A7">
        <v>121400</v>
      </c>
      <c r="B7" t="s">
        <v>13</v>
      </c>
      <c r="C7" t="s">
        <v>14</v>
      </c>
    </row>
    <row r="8" spans="1:3">
      <c r="A8">
        <v>121500</v>
      </c>
      <c r="B8" t="s">
        <v>15</v>
      </c>
      <c r="C8" t="s">
        <v>16</v>
      </c>
    </row>
    <row r="9" spans="1:3">
      <c r="A9">
        <v>121800</v>
      </c>
      <c r="B9" t="s">
        <v>17</v>
      </c>
      <c r="C9" t="s">
        <v>18</v>
      </c>
    </row>
    <row r="10" spans="1:3">
      <c r="A10">
        <v>121900</v>
      </c>
      <c r="B10" t="s">
        <v>19</v>
      </c>
      <c r="C10" t="s">
        <v>20</v>
      </c>
    </row>
    <row r="11" spans="1:3">
      <c r="A11">
        <v>122100</v>
      </c>
      <c r="B11" t="s">
        <v>21</v>
      </c>
      <c r="C11" t="s">
        <v>22</v>
      </c>
    </row>
    <row r="12" spans="1:3">
      <c r="A12">
        <v>122200</v>
      </c>
      <c r="B12" t="s">
        <v>23</v>
      </c>
      <c r="C12" t="s">
        <v>24</v>
      </c>
    </row>
    <row r="13" spans="1:3">
      <c r="A13">
        <v>124600</v>
      </c>
      <c r="B13" t="s">
        <v>25</v>
      </c>
      <c r="C13" t="s">
        <v>26</v>
      </c>
    </row>
    <row r="14" spans="1:3">
      <c r="A14">
        <v>126140</v>
      </c>
      <c r="B14" t="s">
        <v>27</v>
      </c>
      <c r="C14" t="s">
        <v>28</v>
      </c>
    </row>
    <row r="15" spans="1:3">
      <c r="A15">
        <v>126400</v>
      </c>
      <c r="B15" t="s">
        <v>29</v>
      </c>
      <c r="C15" s="11" t="s">
        <v>30</v>
      </c>
    </row>
    <row r="16" spans="1:3">
      <c r="A16">
        <v>127400</v>
      </c>
      <c r="B16" t="s">
        <v>31</v>
      </c>
      <c r="C16" t="s">
        <v>32</v>
      </c>
    </row>
    <row r="17" spans="1:3">
      <c r="A17">
        <v>127500</v>
      </c>
      <c r="B17" t="s">
        <v>33</v>
      </c>
      <c r="C17" t="s">
        <v>34</v>
      </c>
    </row>
    <row r="18" spans="1:3">
      <c r="A18">
        <v>128200</v>
      </c>
      <c r="B18" t="s">
        <v>35</v>
      </c>
      <c r="C18" t="s">
        <v>36</v>
      </c>
    </row>
    <row r="19" spans="1:3">
      <c r="A19">
        <v>128300</v>
      </c>
      <c r="B19" t="s">
        <v>37</v>
      </c>
      <c r="C19" t="s">
        <v>38</v>
      </c>
    </row>
    <row r="20" spans="1:3">
      <c r="A20">
        <v>128400</v>
      </c>
      <c r="B20" t="s">
        <v>39</v>
      </c>
      <c r="C20" t="s">
        <v>40</v>
      </c>
    </row>
    <row r="21" spans="1:3">
      <c r="A21">
        <v>128500</v>
      </c>
      <c r="B21" t="s">
        <v>41</v>
      </c>
      <c r="C21" t="s">
        <v>42</v>
      </c>
    </row>
    <row r="22" spans="1:3">
      <c r="A22">
        <v>128800</v>
      </c>
      <c r="B22" t="s">
        <v>43</v>
      </c>
      <c r="C22" t="s">
        <v>44</v>
      </c>
    </row>
    <row r="23" spans="1:3">
      <c r="A23">
        <v>131100</v>
      </c>
      <c r="B23" t="s">
        <v>45</v>
      </c>
      <c r="C23" t="s">
        <v>46</v>
      </c>
    </row>
    <row r="24" spans="1:3">
      <c r="A24">
        <v>131200</v>
      </c>
      <c r="B24" t="s">
        <v>47</v>
      </c>
      <c r="C24" s="10" t="s">
        <v>48</v>
      </c>
    </row>
    <row r="25" spans="1:3">
      <c r="A25">
        <v>131300</v>
      </c>
      <c r="B25" t="s">
        <v>49</v>
      </c>
      <c r="C25" t="s">
        <v>50</v>
      </c>
    </row>
    <row r="26" spans="1:3">
      <c r="A26">
        <v>137700</v>
      </c>
      <c r="B26" t="s">
        <v>51</v>
      </c>
      <c r="C26" t="s">
        <v>52</v>
      </c>
    </row>
    <row r="27" spans="1:3">
      <c r="A27">
        <v>136200</v>
      </c>
      <c r="B27" t="s">
        <v>53</v>
      </c>
      <c r="C27" t="s">
        <v>54</v>
      </c>
    </row>
    <row r="28" spans="1:3">
      <c r="A28">
        <v>136400</v>
      </c>
      <c r="B28" t="s">
        <v>55</v>
      </c>
      <c r="C28" t="s">
        <v>56</v>
      </c>
    </row>
    <row r="29" spans="1:3">
      <c r="A29">
        <v>137800</v>
      </c>
      <c r="B29" t="s">
        <v>57</v>
      </c>
      <c r="C29" t="s">
        <v>58</v>
      </c>
    </row>
    <row r="30" spans="1:3">
      <c r="A30">
        <v>137810</v>
      </c>
      <c r="B30" t="s">
        <v>59</v>
      </c>
      <c r="C30" s="11" t="s">
        <v>60</v>
      </c>
    </row>
    <row r="31" spans="1:3">
      <c r="A31">
        <v>141300</v>
      </c>
      <c r="B31" t="s">
        <v>61</v>
      </c>
      <c r="C31" s="11" t="s">
        <v>62</v>
      </c>
    </row>
    <row r="32" spans="1:3">
      <c r="A32">
        <v>153400</v>
      </c>
      <c r="B32" t="s">
        <v>63</v>
      </c>
      <c r="C32" t="s">
        <v>64</v>
      </c>
    </row>
    <row r="33" spans="1:3">
      <c r="A33">
        <v>153500</v>
      </c>
      <c r="B33" t="s">
        <v>65</v>
      </c>
      <c r="C33" s="11" t="s">
        <v>66</v>
      </c>
    </row>
    <row r="34" spans="1:3">
      <c r="A34">
        <v>221800</v>
      </c>
      <c r="B34" t="s">
        <v>67</v>
      </c>
      <c r="C34" t="s">
        <v>68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G91"/>
  <sheetViews>
    <sheetView tabSelected="1" topLeftCell="A14" workbookViewId="0">
      <selection activeCell="G14" sqref="G14:G40"/>
    </sheetView>
  </sheetViews>
  <sheetFormatPr baseColWidth="10" defaultColWidth="11" defaultRowHeight="19" customHeight="1" x14ac:dyDescent="0"/>
  <cols>
    <col min="2" max="2" width="12.6640625" bestFit="1" customWidth="1"/>
    <col min="3" max="3" width="33.1640625" customWidth="1"/>
    <col min="4" max="4" width="50.33203125" bestFit="1" customWidth="1"/>
    <col min="5" max="5" width="50.33203125" customWidth="1"/>
    <col min="6" max="6" width="19.83203125" bestFit="1" customWidth="1"/>
    <col min="7" max="7" width="11.5" style="4" bestFit="1" customWidth="1"/>
  </cols>
  <sheetData>
    <row r="1" spans="1:7" s="1" customFormat="1" ht="19" customHeight="1">
      <c r="A1" s="1" t="s">
        <v>141</v>
      </c>
      <c r="B1" s="1" t="s">
        <v>0</v>
      </c>
      <c r="C1" s="1" t="s">
        <v>1</v>
      </c>
      <c r="D1" s="1" t="s">
        <v>2</v>
      </c>
      <c r="E1" s="1" t="s">
        <v>69</v>
      </c>
      <c r="F1" s="1" t="s">
        <v>70</v>
      </c>
      <c r="G1" s="3" t="s">
        <v>71</v>
      </c>
    </row>
    <row r="2" spans="1:7" ht="19" hidden="1" customHeight="1">
      <c r="A2">
        <v>800213</v>
      </c>
      <c r="B2">
        <v>121200</v>
      </c>
      <c r="C2" t="str">
        <f>LOOKUP(B2,'Account Codes'!A:B)</f>
        <v>Media Services</v>
      </c>
      <c r="D2" t="s">
        <v>72</v>
      </c>
      <c r="E2" t="s">
        <v>73</v>
      </c>
      <c r="F2" t="s">
        <v>124</v>
      </c>
      <c r="G2" s="4">
        <v>225</v>
      </c>
    </row>
    <row r="3" spans="1:7" ht="19" hidden="1" customHeight="1">
      <c r="A3">
        <v>800213</v>
      </c>
      <c r="B3">
        <v>121200</v>
      </c>
      <c r="C3" t="str">
        <f>LOOKUP(B3,'Account Codes'!A:B)</f>
        <v>Media Services</v>
      </c>
      <c r="D3" t="s">
        <v>123</v>
      </c>
      <c r="E3" t="s">
        <v>73</v>
      </c>
      <c r="F3" t="s">
        <v>125</v>
      </c>
      <c r="G3" s="4">
        <v>225</v>
      </c>
    </row>
    <row r="4" spans="1:7" ht="19" hidden="1" customHeight="1">
      <c r="A4">
        <v>800213</v>
      </c>
      <c r="B4">
        <v>121200</v>
      </c>
      <c r="C4" t="str">
        <f>LOOKUP(B4,'Account Codes'!A:B)</f>
        <v>Media Services</v>
      </c>
      <c r="D4" t="s">
        <v>74</v>
      </c>
      <c r="E4" t="s">
        <v>75</v>
      </c>
      <c r="F4" t="s">
        <v>125</v>
      </c>
      <c r="G4" s="4">
        <v>50</v>
      </c>
    </row>
    <row r="5" spans="1:7" ht="19" hidden="1" customHeight="1">
      <c r="A5">
        <v>800213</v>
      </c>
      <c r="B5">
        <v>121500</v>
      </c>
      <c r="C5" t="str">
        <f>LOOKUP(B5,'Account Codes'!A:B)</f>
        <v>Printing Services</v>
      </c>
      <c r="D5" t="s">
        <v>72</v>
      </c>
      <c r="E5" t="s">
        <v>76</v>
      </c>
      <c r="F5" t="s">
        <v>124</v>
      </c>
      <c r="G5" s="4">
        <v>22.5</v>
      </c>
    </row>
    <row r="6" spans="1:7" ht="19" hidden="1" customHeight="1">
      <c r="A6">
        <v>800213</v>
      </c>
      <c r="B6">
        <v>121500</v>
      </c>
      <c r="C6" t="str">
        <f>LOOKUP(B6,'Account Codes'!A:B)</f>
        <v>Printing Services</v>
      </c>
      <c r="D6" t="s">
        <v>122</v>
      </c>
      <c r="E6" t="s">
        <v>77</v>
      </c>
      <c r="F6" t="s">
        <v>125</v>
      </c>
      <c r="G6" s="4">
        <v>29.5</v>
      </c>
    </row>
    <row r="7" spans="1:7" ht="19" hidden="1" customHeight="1">
      <c r="A7">
        <v>800213</v>
      </c>
      <c r="B7">
        <v>121900</v>
      </c>
      <c r="C7" t="str">
        <f>LOOKUP(B7,'Account Codes'!A:B)</f>
        <v>Inbound Freight</v>
      </c>
      <c r="D7" t="s">
        <v>79</v>
      </c>
      <c r="E7" t="s">
        <v>80</v>
      </c>
      <c r="F7" t="s">
        <v>126</v>
      </c>
      <c r="G7" s="4">
        <v>42</v>
      </c>
    </row>
    <row r="8" spans="1:7" ht="19" hidden="1" customHeight="1">
      <c r="A8">
        <v>800213</v>
      </c>
      <c r="B8">
        <v>124600</v>
      </c>
      <c r="C8" t="str">
        <f>LOOKUP(B8,'Account Codes'!A:B)</f>
        <v>Public Information &amp; Public Relations</v>
      </c>
      <c r="D8" t="s">
        <v>81</v>
      </c>
      <c r="E8" t="s">
        <v>82</v>
      </c>
      <c r="F8" t="s">
        <v>124</v>
      </c>
      <c r="G8" s="12">
        <v>315</v>
      </c>
    </row>
    <row r="9" spans="1:7" ht="19" hidden="1" customHeight="1">
      <c r="A9">
        <v>800213</v>
      </c>
      <c r="B9">
        <v>124600</v>
      </c>
      <c r="C9" t="str">
        <f>LOOKUP(B9,'Account Codes'!A:B)</f>
        <v>Public Information &amp; Public Relations</v>
      </c>
      <c r="D9" t="s">
        <v>83</v>
      </c>
      <c r="E9" t="s">
        <v>133</v>
      </c>
      <c r="F9" t="s">
        <v>127</v>
      </c>
      <c r="G9" s="4">
        <v>12000</v>
      </c>
    </row>
    <row r="10" spans="1:7" ht="19" hidden="1" customHeight="1">
      <c r="A10">
        <v>800213</v>
      </c>
      <c r="B10">
        <v>124600</v>
      </c>
      <c r="C10" t="str">
        <f>LOOKUP(B10,'Account Codes'!A:B)</f>
        <v>Public Information &amp; Public Relations</v>
      </c>
      <c r="D10" t="s">
        <v>84</v>
      </c>
      <c r="E10" t="s">
        <v>82</v>
      </c>
      <c r="F10" t="s">
        <v>124</v>
      </c>
      <c r="G10" s="4">
        <v>500</v>
      </c>
    </row>
    <row r="11" spans="1:7" ht="19" hidden="1" customHeight="1">
      <c r="A11">
        <v>800213</v>
      </c>
      <c r="B11">
        <v>126400</v>
      </c>
      <c r="C11" t="str">
        <f>LOOKUP(B11,'Account Codes'!A:B)</f>
        <v>Food &amp; Dietary Services</v>
      </c>
      <c r="D11" t="s">
        <v>85</v>
      </c>
      <c r="E11" t="s">
        <v>86</v>
      </c>
      <c r="F11" t="s">
        <v>124</v>
      </c>
      <c r="G11" s="4">
        <v>850</v>
      </c>
    </row>
    <row r="12" spans="1:7" ht="19" hidden="1" customHeight="1">
      <c r="A12">
        <v>800213</v>
      </c>
      <c r="B12">
        <v>126400</v>
      </c>
      <c r="C12" t="str">
        <f>LOOKUP(B12,'Account Codes'!A:B)</f>
        <v>Food &amp; Dietary Services</v>
      </c>
      <c r="D12" t="s">
        <v>87</v>
      </c>
      <c r="E12" s="11" t="s">
        <v>121</v>
      </c>
      <c r="F12" t="s">
        <v>128</v>
      </c>
      <c r="G12" s="12">
        <v>250</v>
      </c>
    </row>
    <row r="13" spans="1:7" ht="19" hidden="1" customHeight="1">
      <c r="A13">
        <v>800213</v>
      </c>
      <c r="B13">
        <v>126400</v>
      </c>
      <c r="C13" t="str">
        <f>LOOKUP(B13,'Account Codes'!A:B)</f>
        <v>Food &amp; Dietary Services</v>
      </c>
      <c r="D13" t="s">
        <v>88</v>
      </c>
      <c r="E13" s="11" t="s">
        <v>121</v>
      </c>
      <c r="F13" t="s">
        <v>128</v>
      </c>
      <c r="G13" s="12">
        <v>250</v>
      </c>
    </row>
    <row r="14" spans="1:7" ht="19" customHeight="1">
      <c r="A14">
        <v>800213</v>
      </c>
      <c r="B14">
        <v>128400</v>
      </c>
      <c r="C14" t="str">
        <f>LOOKUP(B14,'Account Codes'!A:B)</f>
        <v>State Vechile</v>
      </c>
      <c r="D14" t="s">
        <v>89</v>
      </c>
      <c r="E14" t="s">
        <v>90</v>
      </c>
      <c r="F14" t="s">
        <v>129</v>
      </c>
      <c r="G14" s="4">
        <v>800</v>
      </c>
    </row>
    <row r="15" spans="1:7" ht="19" hidden="1" customHeight="1">
      <c r="A15">
        <v>800213</v>
      </c>
      <c r="B15">
        <v>128400</v>
      </c>
      <c r="C15" t="str">
        <f>LOOKUP(B15,'Account Codes'!A:B)</f>
        <v>State Vechile</v>
      </c>
      <c r="D15" t="s">
        <v>91</v>
      </c>
      <c r="E15" t="s">
        <v>92</v>
      </c>
      <c r="F15" t="s">
        <v>129</v>
      </c>
      <c r="G15" s="4">
        <v>650</v>
      </c>
    </row>
    <row r="16" spans="1:7" ht="19" customHeight="1">
      <c r="A16">
        <v>800213</v>
      </c>
      <c r="B16">
        <v>128500</v>
      </c>
      <c r="C16" t="str">
        <f>LOOKUP(B16,'Account Codes'!A:B)</f>
        <v>Regisration and Lodging</v>
      </c>
      <c r="D16" t="s">
        <v>89</v>
      </c>
      <c r="E16" t="s">
        <v>90</v>
      </c>
      <c r="F16" t="s">
        <v>129</v>
      </c>
      <c r="G16" s="4">
        <v>800</v>
      </c>
    </row>
    <row r="17" spans="1:7" ht="19" hidden="1" customHeight="1">
      <c r="A17">
        <v>800213</v>
      </c>
      <c r="B17">
        <v>128500</v>
      </c>
      <c r="C17" t="str">
        <f>LOOKUP(B17,'Account Codes'!A:B)</f>
        <v>Regisration and Lodging</v>
      </c>
      <c r="D17" t="s">
        <v>91</v>
      </c>
      <c r="E17" t="s">
        <v>92</v>
      </c>
      <c r="F17" t="s">
        <v>129</v>
      </c>
      <c r="G17" s="4">
        <v>1000</v>
      </c>
    </row>
    <row r="18" spans="1:7" ht="19" customHeight="1">
      <c r="A18">
        <v>800213</v>
      </c>
      <c r="B18">
        <v>128800</v>
      </c>
      <c r="C18" t="str">
        <f>LOOKUP(B18,'Account Codes'!A:B)</f>
        <v>Travel Meals</v>
      </c>
      <c r="D18" t="s">
        <v>89</v>
      </c>
      <c r="E18" t="s">
        <v>90</v>
      </c>
      <c r="F18" t="s">
        <v>129</v>
      </c>
      <c r="G18" s="4">
        <v>240</v>
      </c>
    </row>
    <row r="19" spans="1:7" ht="19" hidden="1" customHeight="1">
      <c r="A19">
        <v>800213</v>
      </c>
      <c r="B19">
        <v>128800</v>
      </c>
      <c r="C19" t="str">
        <f>LOOKUP(B19,'Account Codes'!A:B)</f>
        <v>Travel Meals</v>
      </c>
      <c r="D19" t="s">
        <v>91</v>
      </c>
      <c r="E19" t="s">
        <v>92</v>
      </c>
      <c r="F19" t="s">
        <v>129</v>
      </c>
      <c r="G19" s="4">
        <v>300</v>
      </c>
    </row>
    <row r="20" spans="1:7" ht="19" hidden="1" customHeight="1">
      <c r="A20">
        <v>800213</v>
      </c>
      <c r="B20">
        <v>131100</v>
      </c>
      <c r="C20" t="str">
        <f>LOOKUP(B20,'Account Codes'!A:B)</f>
        <v>Apparel supplies</v>
      </c>
      <c r="D20" t="s">
        <v>93</v>
      </c>
      <c r="E20" t="s">
        <v>94</v>
      </c>
      <c r="F20" t="s">
        <v>125</v>
      </c>
      <c r="G20" s="4">
        <v>4999</v>
      </c>
    </row>
    <row r="21" spans="1:7" ht="19" hidden="1" customHeight="1">
      <c r="A21">
        <v>800213</v>
      </c>
      <c r="B21">
        <v>137810</v>
      </c>
      <c r="C21" t="str">
        <f>LOOKUP(B21,'Account Codes'!A:B)</f>
        <v>Promotional Supplies</v>
      </c>
      <c r="D21" s="11" t="s">
        <v>130</v>
      </c>
      <c r="E21" t="s">
        <v>131</v>
      </c>
      <c r="F21" t="s">
        <v>126</v>
      </c>
      <c r="G21" s="12">
        <v>250</v>
      </c>
    </row>
    <row r="22" spans="1:7" ht="19" hidden="1" customHeight="1">
      <c r="A22">
        <v>800213</v>
      </c>
      <c r="B22">
        <v>119900</v>
      </c>
      <c r="C22" t="str">
        <f>LOOKUP(B22,'Account Codes'!A:B)</f>
        <v>Stipends</v>
      </c>
      <c r="D22" t="s">
        <v>95</v>
      </c>
      <c r="E22" t="s">
        <v>96</v>
      </c>
      <c r="F22" t="s">
        <v>132</v>
      </c>
      <c r="G22" s="4">
        <v>50</v>
      </c>
    </row>
    <row r="23" spans="1:7" ht="19" hidden="1" customHeight="1">
      <c r="A23">
        <v>800213</v>
      </c>
      <c r="B23">
        <v>119900</v>
      </c>
      <c r="C23" t="str">
        <f>LOOKUP(B23,'Account Codes'!A:B)</f>
        <v>Stipends</v>
      </c>
      <c r="D23" t="s">
        <v>97</v>
      </c>
      <c r="E23" t="s">
        <v>96</v>
      </c>
      <c r="F23" t="s">
        <v>132</v>
      </c>
      <c r="G23" s="4">
        <v>50</v>
      </c>
    </row>
    <row r="24" spans="1:7" ht="19" hidden="1" customHeight="1">
      <c r="A24">
        <v>800213</v>
      </c>
      <c r="B24">
        <v>119900</v>
      </c>
      <c r="C24" t="str">
        <f>LOOKUP(B24,'Account Codes'!A:B)</f>
        <v>Stipends</v>
      </c>
      <c r="D24" t="s">
        <v>98</v>
      </c>
      <c r="E24" t="s">
        <v>96</v>
      </c>
      <c r="F24" t="s">
        <v>132</v>
      </c>
      <c r="G24" s="4">
        <v>50</v>
      </c>
    </row>
    <row r="25" spans="1:7" ht="19" hidden="1" customHeight="1">
      <c r="A25">
        <v>800213</v>
      </c>
      <c r="B25">
        <v>119900</v>
      </c>
      <c r="C25" t="str">
        <f>LOOKUP(B25,'Account Codes'!A:B)</f>
        <v>Stipends</v>
      </c>
      <c r="D25" t="s">
        <v>99</v>
      </c>
      <c r="E25" t="s">
        <v>96</v>
      </c>
      <c r="F25" t="s">
        <v>132</v>
      </c>
      <c r="G25" s="4">
        <v>50</v>
      </c>
    </row>
    <row r="26" spans="1:7" ht="19" hidden="1" customHeight="1">
      <c r="A26">
        <v>800213</v>
      </c>
      <c r="B26">
        <v>119900</v>
      </c>
      <c r="C26" t="str">
        <f>LOOKUP(B26,'Account Codes'!A:B)</f>
        <v>Stipends</v>
      </c>
      <c r="D26" t="s">
        <v>100</v>
      </c>
      <c r="E26" t="s">
        <v>96</v>
      </c>
      <c r="F26" t="s">
        <v>132</v>
      </c>
      <c r="G26" s="4">
        <v>50</v>
      </c>
    </row>
    <row r="27" spans="1:7" ht="19" hidden="1" customHeight="1">
      <c r="A27">
        <v>800213</v>
      </c>
      <c r="B27">
        <v>119900</v>
      </c>
      <c r="C27" t="str">
        <f>LOOKUP(B27,'Account Codes'!A:B)</f>
        <v>Stipends</v>
      </c>
      <c r="D27" t="s">
        <v>101</v>
      </c>
      <c r="E27" t="s">
        <v>96</v>
      </c>
      <c r="F27" t="s">
        <v>132</v>
      </c>
      <c r="G27" s="4">
        <v>50</v>
      </c>
    </row>
    <row r="28" spans="1:7" ht="19" hidden="1" customHeight="1">
      <c r="A28">
        <v>800213</v>
      </c>
      <c r="B28">
        <v>119900</v>
      </c>
      <c r="C28" t="str">
        <f>LOOKUP(B28,'Account Codes'!A:B)</f>
        <v>Stipends</v>
      </c>
      <c r="D28" t="s">
        <v>102</v>
      </c>
      <c r="E28" t="s">
        <v>96</v>
      </c>
      <c r="F28" t="s">
        <v>132</v>
      </c>
      <c r="G28" s="4">
        <v>50</v>
      </c>
    </row>
    <row r="29" spans="1:7" ht="19" hidden="1" customHeight="1">
      <c r="A29">
        <v>800213</v>
      </c>
      <c r="B29">
        <v>119900</v>
      </c>
      <c r="C29" t="str">
        <f>LOOKUP(B29,'Account Codes'!A:B)</f>
        <v>Stipends</v>
      </c>
      <c r="D29" t="s">
        <v>103</v>
      </c>
      <c r="E29" t="s">
        <v>96</v>
      </c>
      <c r="F29" t="s">
        <v>132</v>
      </c>
      <c r="G29" s="4">
        <v>50</v>
      </c>
    </row>
    <row r="30" spans="1:7" ht="19" hidden="1" customHeight="1">
      <c r="A30">
        <v>800213</v>
      </c>
      <c r="B30">
        <v>119900</v>
      </c>
      <c r="C30" t="str">
        <f>LOOKUP(B30,'Account Codes'!A:B)</f>
        <v>Stipends</v>
      </c>
      <c r="D30" t="s">
        <v>104</v>
      </c>
      <c r="E30" t="s">
        <v>96</v>
      </c>
      <c r="F30" t="s">
        <v>132</v>
      </c>
      <c r="G30" s="4">
        <v>50</v>
      </c>
    </row>
    <row r="31" spans="1:7" ht="19" hidden="1" customHeight="1">
      <c r="A31">
        <v>800213</v>
      </c>
      <c r="B31">
        <v>119900</v>
      </c>
      <c r="C31" t="str">
        <f>LOOKUP(B31,'Account Codes'!A:B)</f>
        <v>Stipends</v>
      </c>
      <c r="D31" t="s">
        <v>105</v>
      </c>
      <c r="E31" t="s">
        <v>96</v>
      </c>
      <c r="F31" t="s">
        <v>132</v>
      </c>
      <c r="G31" s="4">
        <v>50</v>
      </c>
    </row>
    <row r="32" spans="1:7" ht="19" hidden="1" customHeight="1">
      <c r="A32">
        <v>800213</v>
      </c>
      <c r="B32">
        <v>119900</v>
      </c>
      <c r="C32" t="str">
        <f>LOOKUP(B32,'Account Codes'!A:B)</f>
        <v>Stipends</v>
      </c>
      <c r="D32" t="s">
        <v>104</v>
      </c>
      <c r="E32" t="s">
        <v>96</v>
      </c>
      <c r="F32" t="s">
        <v>132</v>
      </c>
      <c r="G32" s="4">
        <v>50</v>
      </c>
    </row>
    <row r="33" spans="1:7" ht="19" hidden="1" customHeight="1">
      <c r="A33">
        <v>800213</v>
      </c>
      <c r="B33">
        <v>119900</v>
      </c>
      <c r="C33" t="str">
        <f>LOOKUP(B33,'Account Codes'!A:B)</f>
        <v>Stipends</v>
      </c>
      <c r="D33" t="s">
        <v>105</v>
      </c>
      <c r="E33" t="s">
        <v>96</v>
      </c>
      <c r="F33" t="s">
        <v>132</v>
      </c>
      <c r="G33" s="4">
        <v>50</v>
      </c>
    </row>
    <row r="34" spans="1:7" s="11" customFormat="1" ht="19" hidden="1" customHeight="1">
      <c r="A34">
        <v>800213</v>
      </c>
      <c r="B34" s="11">
        <v>119900</v>
      </c>
      <c r="C34" s="11" t="s">
        <v>9</v>
      </c>
      <c r="D34" s="11" t="s">
        <v>117</v>
      </c>
      <c r="E34" s="11" t="s">
        <v>118</v>
      </c>
      <c r="F34" t="s">
        <v>132</v>
      </c>
      <c r="G34" s="12">
        <v>50</v>
      </c>
    </row>
    <row r="35" spans="1:7" s="11" customFormat="1" ht="19" hidden="1" customHeight="1">
      <c r="A35">
        <v>800213</v>
      </c>
      <c r="B35" s="11">
        <v>119900</v>
      </c>
      <c r="C35" s="11" t="s">
        <v>9</v>
      </c>
      <c r="D35" s="11" t="s">
        <v>117</v>
      </c>
      <c r="E35" s="11" t="s">
        <v>96</v>
      </c>
      <c r="F35" t="s">
        <v>132</v>
      </c>
      <c r="G35" s="12">
        <v>50</v>
      </c>
    </row>
    <row r="36" spans="1:7" ht="19" hidden="1" customHeight="1">
      <c r="A36">
        <v>800213</v>
      </c>
      <c r="B36">
        <v>153400</v>
      </c>
      <c r="C36" t="str">
        <f>LOOKUP(B36,'Account Codes'!A:B)</f>
        <v>Equipment Rentals</v>
      </c>
      <c r="D36" t="s">
        <v>106</v>
      </c>
      <c r="E36" t="s">
        <v>107</v>
      </c>
      <c r="F36" t="s">
        <v>126</v>
      </c>
      <c r="G36" s="4">
        <v>700</v>
      </c>
    </row>
    <row r="37" spans="1:7" ht="19" hidden="1" customHeight="1">
      <c r="A37">
        <v>800213</v>
      </c>
      <c r="B37">
        <v>153400</v>
      </c>
      <c r="C37" t="str">
        <f>LOOKUP(B37,'Account Codes'!A:B)</f>
        <v>Equipment Rentals</v>
      </c>
      <c r="D37" t="s">
        <v>108</v>
      </c>
      <c r="E37" t="s">
        <v>109</v>
      </c>
      <c r="F37" t="s">
        <v>124</v>
      </c>
      <c r="G37" s="4">
        <v>300</v>
      </c>
    </row>
    <row r="38" spans="1:7" ht="19" hidden="1" customHeight="1">
      <c r="A38">
        <v>800213</v>
      </c>
      <c r="B38">
        <v>153400</v>
      </c>
      <c r="C38" t="str">
        <f>LOOKUP(B38,'Account Codes'!A:B)</f>
        <v>Equipment Rentals</v>
      </c>
      <c r="D38" t="s">
        <v>120</v>
      </c>
      <c r="E38" t="s">
        <v>78</v>
      </c>
      <c r="F38" t="s">
        <v>125</v>
      </c>
      <c r="G38" s="4">
        <v>200</v>
      </c>
    </row>
    <row r="39" spans="1:7" ht="19" hidden="1" customHeight="1">
      <c r="A39">
        <v>800213</v>
      </c>
      <c r="B39">
        <v>11570</v>
      </c>
      <c r="C39" t="str">
        <f>LOOKUP(B39,'Account Codes'!A:B)</f>
        <v>Miscellaneous Revenue</v>
      </c>
      <c r="D39" t="s">
        <v>110</v>
      </c>
      <c r="E39" s="11" t="s">
        <v>119</v>
      </c>
      <c r="F39" s="11" t="s">
        <v>134</v>
      </c>
      <c r="G39" s="12">
        <v>-650</v>
      </c>
    </row>
    <row r="41" spans="1:7" ht="19" customHeight="1">
      <c r="C41" t="e">
        <f>LOOKUP(B41,'Account Codes'!A:B)</f>
        <v>#N/A</v>
      </c>
    </row>
    <row r="42" spans="1:7" ht="19" customHeight="1">
      <c r="C42" t="e">
        <f>LOOKUP(B42,'Account Codes'!A:B)</f>
        <v>#N/A</v>
      </c>
    </row>
    <row r="43" spans="1:7" ht="19" customHeight="1">
      <c r="C43" t="e">
        <f>LOOKUP(B43,'Account Codes'!A:B)</f>
        <v>#N/A</v>
      </c>
    </row>
    <row r="44" spans="1:7" ht="19" customHeight="1">
      <c r="C44" t="e">
        <f>LOOKUP(B44,'Account Codes'!A:B)</f>
        <v>#N/A</v>
      </c>
    </row>
    <row r="45" spans="1:7" ht="19" customHeight="1">
      <c r="C45" t="e">
        <f>LOOKUP(B45,'Account Codes'!A:B)</f>
        <v>#N/A</v>
      </c>
    </row>
    <row r="46" spans="1:7" ht="19" customHeight="1">
      <c r="C46" t="e">
        <f>LOOKUP(B46,'Account Codes'!A:B)</f>
        <v>#N/A</v>
      </c>
    </row>
    <row r="47" spans="1:7" ht="19" customHeight="1">
      <c r="C47" t="e">
        <f>LOOKUP(B47,'Account Codes'!A:B)</f>
        <v>#N/A</v>
      </c>
    </row>
    <row r="48" spans="1:7" ht="19" customHeight="1">
      <c r="C48" t="e">
        <f>LOOKUP(B48,'Account Codes'!A:B)</f>
        <v>#N/A</v>
      </c>
    </row>
    <row r="49" spans="3:7" ht="19" customHeight="1">
      <c r="C49" t="e">
        <f>LOOKUP(B49,'Account Codes'!A:B)</f>
        <v>#N/A</v>
      </c>
      <c r="G49"/>
    </row>
    <row r="50" spans="3:7" ht="19" customHeight="1">
      <c r="C50" t="e">
        <f>LOOKUP(B50,'Account Codes'!A:B)</f>
        <v>#N/A</v>
      </c>
      <c r="G50"/>
    </row>
    <row r="51" spans="3:7" ht="19" customHeight="1">
      <c r="C51" t="e">
        <f>LOOKUP(B51,'Account Codes'!A:B)</f>
        <v>#N/A</v>
      </c>
      <c r="G51"/>
    </row>
    <row r="52" spans="3:7" ht="19" customHeight="1">
      <c r="C52" t="e">
        <f>LOOKUP(B52,'Account Codes'!A:B)</f>
        <v>#N/A</v>
      </c>
      <c r="G52"/>
    </row>
    <row r="53" spans="3:7" ht="19" customHeight="1">
      <c r="C53" t="e">
        <f>LOOKUP(B53,'Account Codes'!A:B)</f>
        <v>#N/A</v>
      </c>
      <c r="G53"/>
    </row>
    <row r="54" spans="3:7" ht="19" customHeight="1">
      <c r="C54" t="e">
        <f>LOOKUP(B54,'Account Codes'!A:B)</f>
        <v>#N/A</v>
      </c>
      <c r="G54"/>
    </row>
    <row r="55" spans="3:7" ht="19" customHeight="1">
      <c r="C55" t="e">
        <f>LOOKUP(B55,'Account Codes'!A:B)</f>
        <v>#N/A</v>
      </c>
      <c r="G55"/>
    </row>
    <row r="56" spans="3:7" ht="19" customHeight="1">
      <c r="C56" t="e">
        <f>LOOKUP(B56,'Account Codes'!A:B)</f>
        <v>#N/A</v>
      </c>
      <c r="G56"/>
    </row>
    <row r="57" spans="3:7" ht="19" customHeight="1">
      <c r="C57" t="e">
        <f>LOOKUP(B57,'Account Codes'!A:B)</f>
        <v>#N/A</v>
      </c>
      <c r="G57"/>
    </row>
    <row r="58" spans="3:7" ht="19" customHeight="1">
      <c r="C58" t="e">
        <f>LOOKUP(B58,'Account Codes'!A:B)</f>
        <v>#N/A</v>
      </c>
      <c r="G58"/>
    </row>
    <row r="59" spans="3:7" ht="19" customHeight="1">
      <c r="C59" t="e">
        <f>LOOKUP(B59,'Account Codes'!A:B)</f>
        <v>#N/A</v>
      </c>
      <c r="G59"/>
    </row>
    <row r="60" spans="3:7" ht="19" customHeight="1">
      <c r="C60" t="e">
        <f>LOOKUP(B60,'Account Codes'!A:B)</f>
        <v>#N/A</v>
      </c>
      <c r="G60"/>
    </row>
    <row r="61" spans="3:7" ht="19" customHeight="1">
      <c r="C61" t="e">
        <f>LOOKUP(B61,'Account Codes'!A:B)</f>
        <v>#N/A</v>
      </c>
      <c r="G61"/>
    </row>
    <row r="62" spans="3:7" ht="19" customHeight="1">
      <c r="C62" t="e">
        <f>LOOKUP(B62,'Account Codes'!A:B)</f>
        <v>#N/A</v>
      </c>
      <c r="G62"/>
    </row>
    <row r="63" spans="3:7" ht="19" customHeight="1">
      <c r="C63" t="e">
        <f>LOOKUP(B63,'Account Codes'!A:B)</f>
        <v>#N/A</v>
      </c>
      <c r="G63"/>
    </row>
    <row r="64" spans="3:7" ht="19" customHeight="1">
      <c r="C64" t="e">
        <f>LOOKUP(B64,'Account Codes'!A:B)</f>
        <v>#N/A</v>
      </c>
      <c r="G64"/>
    </row>
    <row r="65" spans="3:7" ht="19" customHeight="1">
      <c r="C65" t="e">
        <f>LOOKUP(B65,'Account Codes'!A:B)</f>
        <v>#N/A</v>
      </c>
    </row>
    <row r="66" spans="3:7" ht="19" customHeight="1">
      <c r="C66" t="e">
        <f>LOOKUP(B66,'Account Codes'!A:B)</f>
        <v>#N/A</v>
      </c>
    </row>
    <row r="67" spans="3:7" ht="19" customHeight="1">
      <c r="C67" t="e">
        <f>LOOKUP(B67,'Account Codes'!A:B)</f>
        <v>#N/A</v>
      </c>
    </row>
    <row r="68" spans="3:7" ht="19" customHeight="1">
      <c r="C68" t="e">
        <f>LOOKUP(B68,'Account Codes'!A:B)</f>
        <v>#N/A</v>
      </c>
    </row>
    <row r="69" spans="3:7" ht="19" customHeight="1">
      <c r="C69" t="e">
        <f>LOOKUP(B69,'Account Codes'!A:B)</f>
        <v>#N/A</v>
      </c>
    </row>
    <row r="70" spans="3:7" ht="19" customHeight="1">
      <c r="C70" t="e">
        <f>LOOKUP(B70,'Account Codes'!A:B)</f>
        <v>#N/A</v>
      </c>
    </row>
    <row r="71" spans="3:7" ht="19" customHeight="1">
      <c r="C71" t="e">
        <f>LOOKUP(B71,'Account Codes'!A:B)</f>
        <v>#N/A</v>
      </c>
    </row>
    <row r="72" spans="3:7" ht="19" customHeight="1">
      <c r="C72" t="e">
        <f>LOOKUP(B72,'Account Codes'!A:B)</f>
        <v>#N/A</v>
      </c>
    </row>
    <row r="73" spans="3:7" ht="19" customHeight="1">
      <c r="C73" t="e">
        <f>LOOKUP(B73,'Account Codes'!A:B)</f>
        <v>#N/A</v>
      </c>
    </row>
    <row r="74" spans="3:7" ht="19" customHeight="1">
      <c r="C74" t="e">
        <f>LOOKUP(B74,'Account Codes'!A:B)</f>
        <v>#N/A</v>
      </c>
    </row>
    <row r="75" spans="3:7" ht="19" customHeight="1">
      <c r="C75" t="e">
        <f>LOOKUP(B75,'Account Codes'!A:B)</f>
        <v>#N/A</v>
      </c>
    </row>
    <row r="76" spans="3:7" ht="19" customHeight="1">
      <c r="C76" t="e">
        <f>LOOKUP(B76,'Account Codes'!A:B)</f>
        <v>#N/A</v>
      </c>
      <c r="G76"/>
    </row>
    <row r="77" spans="3:7" ht="19" customHeight="1">
      <c r="C77" t="e">
        <f>LOOKUP(B77,'Account Codes'!A:B)</f>
        <v>#N/A</v>
      </c>
      <c r="G77"/>
    </row>
    <row r="78" spans="3:7" ht="19" customHeight="1">
      <c r="C78" t="e">
        <f>LOOKUP(B78,'Account Codes'!A:B)</f>
        <v>#N/A</v>
      </c>
      <c r="G78"/>
    </row>
    <row r="79" spans="3:7" ht="19" customHeight="1">
      <c r="C79" t="e">
        <f>LOOKUP(B79,'Account Codes'!A:B)</f>
        <v>#N/A</v>
      </c>
      <c r="G79"/>
    </row>
    <row r="80" spans="3:7" ht="19" customHeight="1">
      <c r="C80" t="e">
        <f>LOOKUP(B80,'Account Codes'!A:B)</f>
        <v>#N/A</v>
      </c>
      <c r="G80"/>
    </row>
    <row r="81" spans="3:7" ht="19" customHeight="1">
      <c r="C81" t="e">
        <f>LOOKUP(B81,'Account Codes'!A:B)</f>
        <v>#N/A</v>
      </c>
      <c r="G81"/>
    </row>
    <row r="82" spans="3:7" ht="19" customHeight="1">
      <c r="C82" t="e">
        <f>LOOKUP(B82,'Account Codes'!A:B)</f>
        <v>#N/A</v>
      </c>
      <c r="G82"/>
    </row>
    <row r="83" spans="3:7" ht="19" customHeight="1">
      <c r="C83" t="e">
        <f>LOOKUP(B83,'Account Codes'!A:B)</f>
        <v>#N/A</v>
      </c>
      <c r="G83"/>
    </row>
    <row r="84" spans="3:7" ht="19" customHeight="1">
      <c r="C84" t="e">
        <f>LOOKUP(B84,'Account Codes'!A:B)</f>
        <v>#N/A</v>
      </c>
      <c r="G84"/>
    </row>
    <row r="85" spans="3:7" ht="19" customHeight="1">
      <c r="C85" t="e">
        <f>LOOKUP(B85,'Account Codes'!A:B)</f>
        <v>#N/A</v>
      </c>
      <c r="G85"/>
    </row>
    <row r="86" spans="3:7" ht="19" customHeight="1">
      <c r="C86" t="e">
        <f>LOOKUP(B86,'Account Codes'!A:B)</f>
        <v>#N/A</v>
      </c>
      <c r="G86"/>
    </row>
    <row r="87" spans="3:7" ht="19" customHeight="1">
      <c r="C87" t="e">
        <f>LOOKUP(B87,'Account Codes'!A:B)</f>
        <v>#N/A</v>
      </c>
      <c r="G87"/>
    </row>
    <row r="88" spans="3:7" ht="19" customHeight="1">
      <c r="C88" t="e">
        <f>LOOKUP(B88,'Account Codes'!A:B)</f>
        <v>#N/A</v>
      </c>
      <c r="G88"/>
    </row>
    <row r="89" spans="3:7" ht="19" customHeight="1">
      <c r="C89" t="e">
        <f>LOOKUP(B89,'Account Codes'!A:B)</f>
        <v>#N/A</v>
      </c>
      <c r="G89"/>
    </row>
    <row r="90" spans="3:7" ht="19" customHeight="1">
      <c r="C90" t="e">
        <f>LOOKUP(B90,'Account Codes'!A:B)</f>
        <v>#N/A</v>
      </c>
      <c r="G90"/>
    </row>
    <row r="91" spans="3:7" ht="19" customHeight="1">
      <c r="C91" t="e">
        <f>LOOKUP(B91,'Account Codes'!A:B)</f>
        <v>#N/A</v>
      </c>
      <c r="G91"/>
    </row>
  </sheetData>
  <autoFilter ref="A1:G39">
    <filterColumn colId="3">
      <filters>
        <filter val="QPOC conference"/>
      </filters>
    </filterColumn>
  </autoFilter>
  <pageMargins left="0.75" right="0.75" top="1" bottom="1" header="0.5" footer="0.5"/>
  <pageSetup orientation="portrait" horizontalDpi="4294967292" verticalDpi="4294967292"/>
  <ignoredErrors>
    <ignoredError sqref="C4:C6 C36:C39 C21:C33 C41:C91 C7:C8 C9:C19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workbookViewId="0">
      <selection activeCell="C19" sqref="C19"/>
    </sheetView>
  </sheetViews>
  <sheetFormatPr baseColWidth="10" defaultColWidth="11" defaultRowHeight="15" x14ac:dyDescent="0"/>
  <cols>
    <col min="1" max="1" width="12.1640625" customWidth="1"/>
    <col min="2" max="2" width="13.1640625" customWidth="1"/>
  </cols>
  <sheetData>
    <row r="3" spans="1:2">
      <c r="A3" s="5" t="s">
        <v>112</v>
      </c>
      <c r="B3" t="s">
        <v>111</v>
      </c>
    </row>
    <row r="4" spans="1:2">
      <c r="A4" s="6">
        <v>10680</v>
      </c>
      <c r="B4" s="18">
        <v>-25048</v>
      </c>
    </row>
    <row r="5" spans="1:2">
      <c r="A5" s="6">
        <v>11570</v>
      </c>
      <c r="B5" s="18">
        <v>-650</v>
      </c>
    </row>
    <row r="6" spans="1:2">
      <c r="A6" s="6">
        <v>119900</v>
      </c>
      <c r="B6" s="18">
        <v>750</v>
      </c>
    </row>
    <row r="7" spans="1:2">
      <c r="A7" s="6">
        <v>121200</v>
      </c>
      <c r="B7" s="18">
        <v>500</v>
      </c>
    </row>
    <row r="8" spans="1:2">
      <c r="A8" s="6">
        <v>121500</v>
      </c>
      <c r="B8" s="18">
        <v>52</v>
      </c>
    </row>
    <row r="9" spans="1:2">
      <c r="A9" s="6">
        <v>121900</v>
      </c>
      <c r="B9" s="18">
        <v>42</v>
      </c>
    </row>
    <row r="10" spans="1:2">
      <c r="A10" s="6">
        <v>124600</v>
      </c>
      <c r="B10" s="18">
        <v>12815</v>
      </c>
    </row>
    <row r="11" spans="1:2">
      <c r="A11" s="6">
        <v>126400</v>
      </c>
      <c r="B11" s="18">
        <v>1350</v>
      </c>
    </row>
    <row r="12" spans="1:2">
      <c r="A12" s="6">
        <v>128400</v>
      </c>
      <c r="B12" s="18">
        <v>1450</v>
      </c>
    </row>
    <row r="13" spans="1:2">
      <c r="A13" s="6">
        <v>128500</v>
      </c>
      <c r="B13" s="18">
        <v>1800</v>
      </c>
    </row>
    <row r="14" spans="1:2">
      <c r="A14" s="6">
        <v>128800</v>
      </c>
      <c r="B14" s="18">
        <v>540</v>
      </c>
    </row>
    <row r="15" spans="1:2">
      <c r="A15" s="6">
        <v>131100</v>
      </c>
      <c r="B15" s="18">
        <v>4999</v>
      </c>
    </row>
    <row r="16" spans="1:2">
      <c r="A16" s="6">
        <v>137810</v>
      </c>
      <c r="B16" s="18">
        <v>250</v>
      </c>
    </row>
    <row r="17" spans="1:2">
      <c r="A17" s="6">
        <v>153400</v>
      </c>
      <c r="B17" s="18">
        <v>1200</v>
      </c>
    </row>
    <row r="18" spans="1:2">
      <c r="A18" s="6" t="s">
        <v>114</v>
      </c>
      <c r="B18" s="18"/>
    </row>
    <row r="19" spans="1:2">
      <c r="A19" s="6">
        <v>119901</v>
      </c>
      <c r="B19" s="18">
        <v>50</v>
      </c>
    </row>
    <row r="20" spans="1:2">
      <c r="A20" s="6" t="s">
        <v>116</v>
      </c>
      <c r="B20" s="18">
        <v>100</v>
      </c>
    </row>
    <row r="21" spans="1:2">
      <c r="A21" t="s">
        <v>139</v>
      </c>
    </row>
  </sheetData>
  <phoneticPr fontId="9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10" workbookViewId="0">
      <selection activeCell="C37" sqref="C37"/>
    </sheetView>
  </sheetViews>
  <sheetFormatPr baseColWidth="10" defaultColWidth="11" defaultRowHeight="19" customHeight="1" x14ac:dyDescent="0"/>
  <cols>
    <col min="1" max="1" width="12.6640625" style="15" bestFit="1" customWidth="1"/>
    <col min="2" max="2" width="33.1640625" style="15" customWidth="1"/>
    <col min="3" max="3" width="50.33203125" style="15" bestFit="1" customWidth="1"/>
    <col min="4" max="4" width="50.33203125" style="15" customWidth="1"/>
    <col min="5" max="5" width="19.83203125" style="15" bestFit="1" customWidth="1"/>
    <col min="6" max="6" width="11.5" style="16" bestFit="1" customWidth="1"/>
    <col min="7" max="16384" width="11" style="15"/>
  </cols>
  <sheetData>
    <row r="1" spans="1:6" s="13" customFormat="1" ht="19" customHeight="1">
      <c r="A1" s="13" t="s">
        <v>0</v>
      </c>
      <c r="B1" s="13" t="s">
        <v>1</v>
      </c>
      <c r="C1" s="13" t="s">
        <v>2</v>
      </c>
      <c r="D1" s="13" t="s">
        <v>69</v>
      </c>
      <c r="E1" s="13" t="s">
        <v>70</v>
      </c>
      <c r="F1" s="14" t="s">
        <v>71</v>
      </c>
    </row>
    <row r="2" spans="1:6" ht="19" customHeight="1">
      <c r="A2" s="15">
        <v>121200</v>
      </c>
      <c r="B2" s="15" t="str">
        <f>LOOKUP(A2,'Account Codes'!A:B)</f>
        <v>Media Services</v>
      </c>
      <c r="C2" s="15" t="s">
        <v>72</v>
      </c>
      <c r="D2" s="15" t="s">
        <v>73</v>
      </c>
      <c r="E2" s="15" t="s">
        <v>124</v>
      </c>
      <c r="F2" s="16">
        <v>225</v>
      </c>
    </row>
    <row r="3" spans="1:6" ht="19" customHeight="1">
      <c r="A3" s="15">
        <v>121200</v>
      </c>
      <c r="B3" s="15" t="str">
        <f>LOOKUP(A3,'Account Codes'!A:B)</f>
        <v>Media Services</v>
      </c>
      <c r="C3" s="15" t="s">
        <v>123</v>
      </c>
      <c r="D3" s="15" t="s">
        <v>73</v>
      </c>
      <c r="E3" s="15" t="s">
        <v>125</v>
      </c>
      <c r="F3" s="16">
        <v>225</v>
      </c>
    </row>
    <row r="4" spans="1:6" ht="19" customHeight="1">
      <c r="A4" s="15">
        <v>121200</v>
      </c>
      <c r="B4" s="15" t="str">
        <f>LOOKUP(A4,'Account Codes'!A:B)</f>
        <v>Media Services</v>
      </c>
      <c r="C4" s="15" t="s">
        <v>74</v>
      </c>
      <c r="D4" s="15" t="s">
        <v>75</v>
      </c>
      <c r="E4" s="15" t="s">
        <v>125</v>
      </c>
      <c r="F4" s="16">
        <v>50</v>
      </c>
    </row>
    <row r="5" spans="1:6" ht="19" customHeight="1">
      <c r="A5" s="15">
        <v>121500</v>
      </c>
      <c r="B5" s="15" t="str">
        <f>LOOKUP(A5,'Account Codes'!A:B)</f>
        <v>Printing Services</v>
      </c>
      <c r="C5" s="15" t="s">
        <v>72</v>
      </c>
      <c r="D5" s="15" t="s">
        <v>76</v>
      </c>
      <c r="E5" s="15" t="s">
        <v>124</v>
      </c>
      <c r="F5" s="16">
        <v>22.5</v>
      </c>
    </row>
    <row r="6" spans="1:6" ht="19" customHeight="1">
      <c r="A6" s="15">
        <v>121500</v>
      </c>
      <c r="B6" s="15" t="str">
        <f>LOOKUP(A6,'Account Codes'!A:B)</f>
        <v>Printing Services</v>
      </c>
      <c r="C6" s="15" t="s">
        <v>122</v>
      </c>
      <c r="D6" s="15" t="s">
        <v>77</v>
      </c>
      <c r="E6" s="15" t="s">
        <v>125</v>
      </c>
      <c r="F6" s="16">
        <v>29.5</v>
      </c>
    </row>
    <row r="7" spans="1:6" ht="19" customHeight="1">
      <c r="A7" s="15">
        <v>121900</v>
      </c>
      <c r="B7" s="15" t="str">
        <f>LOOKUP(A7,'Account Codes'!A:B)</f>
        <v>Inbound Freight</v>
      </c>
      <c r="C7" s="15" t="s">
        <v>79</v>
      </c>
      <c r="D7" s="15" t="s">
        <v>80</v>
      </c>
      <c r="E7" s="15" t="s">
        <v>126</v>
      </c>
      <c r="F7" s="16">
        <v>42</v>
      </c>
    </row>
    <row r="8" spans="1:6" ht="19" customHeight="1">
      <c r="A8" s="15">
        <v>124600</v>
      </c>
      <c r="B8" s="15" t="str">
        <f>LOOKUP(A8,'Account Codes'!A:B)</f>
        <v>Public Information &amp; Public Relations</v>
      </c>
      <c r="C8" s="15" t="s">
        <v>81</v>
      </c>
      <c r="D8" s="15" t="s">
        <v>82</v>
      </c>
      <c r="E8" s="15" t="s">
        <v>124</v>
      </c>
      <c r="F8" s="16">
        <v>315</v>
      </c>
    </row>
    <row r="9" spans="1:6" ht="19" customHeight="1">
      <c r="A9" s="15">
        <v>124600</v>
      </c>
      <c r="B9" s="15" t="str">
        <f>LOOKUP(A9,'Account Codes'!A:B)</f>
        <v>Public Information &amp; Public Relations</v>
      </c>
      <c r="C9" s="15" t="s">
        <v>83</v>
      </c>
      <c r="D9" s="15" t="s">
        <v>133</v>
      </c>
      <c r="E9" s="15" t="s">
        <v>127</v>
      </c>
      <c r="F9" s="16">
        <v>12000</v>
      </c>
    </row>
    <row r="10" spans="1:6" ht="19" customHeight="1">
      <c r="A10" s="15">
        <v>124600</v>
      </c>
      <c r="B10" s="15" t="str">
        <f>LOOKUP(A10,'Account Codes'!A:B)</f>
        <v>Public Information &amp; Public Relations</v>
      </c>
      <c r="C10" s="15" t="s">
        <v>84</v>
      </c>
      <c r="D10" s="15" t="s">
        <v>82</v>
      </c>
      <c r="E10" s="15" t="s">
        <v>124</v>
      </c>
      <c r="F10" s="16">
        <v>500</v>
      </c>
    </row>
    <row r="11" spans="1:6" ht="19" customHeight="1">
      <c r="A11" s="15">
        <v>126400</v>
      </c>
      <c r="B11" s="15" t="str">
        <f>LOOKUP(A11,'Account Codes'!A:B)</f>
        <v>Food &amp; Dietary Services</v>
      </c>
      <c r="C11" s="15" t="s">
        <v>85</v>
      </c>
      <c r="D11" s="15" t="s">
        <v>86</v>
      </c>
      <c r="E11" s="15" t="s">
        <v>124</v>
      </c>
      <c r="F11" s="16">
        <v>850</v>
      </c>
    </row>
    <row r="12" spans="1:6" ht="19" customHeight="1">
      <c r="A12" s="15">
        <v>126400</v>
      </c>
      <c r="B12" s="15" t="str">
        <f>LOOKUP(A12,'Account Codes'!A:B)</f>
        <v>Food &amp; Dietary Services</v>
      </c>
      <c r="C12" s="15" t="s">
        <v>87</v>
      </c>
      <c r="D12" s="15" t="s">
        <v>121</v>
      </c>
      <c r="E12" s="15" t="s">
        <v>128</v>
      </c>
      <c r="F12" s="16">
        <v>250</v>
      </c>
    </row>
    <row r="13" spans="1:6" ht="19" customHeight="1">
      <c r="A13" s="15">
        <v>126400</v>
      </c>
      <c r="B13" s="15" t="str">
        <f>LOOKUP(A13,'Account Codes'!A:B)</f>
        <v>Food &amp; Dietary Services</v>
      </c>
      <c r="C13" s="15" t="s">
        <v>88</v>
      </c>
      <c r="D13" s="15" t="s">
        <v>121</v>
      </c>
      <c r="E13" s="15" t="s">
        <v>128</v>
      </c>
      <c r="F13" s="16">
        <v>250</v>
      </c>
    </row>
    <row r="14" spans="1:6" ht="19" customHeight="1">
      <c r="A14" s="15">
        <v>128400</v>
      </c>
      <c r="B14" s="15" t="str">
        <f>LOOKUP(A14,'Account Codes'!A:B)</f>
        <v>State Vechile</v>
      </c>
      <c r="C14" s="15" t="s">
        <v>89</v>
      </c>
      <c r="D14" s="15" t="s">
        <v>90</v>
      </c>
      <c r="E14" s="15" t="s">
        <v>129</v>
      </c>
      <c r="F14" s="16">
        <v>800</v>
      </c>
    </row>
    <row r="15" spans="1:6" ht="19" customHeight="1">
      <c r="A15" s="15">
        <v>128400</v>
      </c>
      <c r="B15" s="15" t="str">
        <f>LOOKUP(A15,'Account Codes'!A:B)</f>
        <v>State Vechile</v>
      </c>
      <c r="C15" s="15" t="s">
        <v>91</v>
      </c>
      <c r="D15" s="15" t="s">
        <v>92</v>
      </c>
      <c r="E15" s="15" t="s">
        <v>129</v>
      </c>
      <c r="F15" s="16">
        <v>650</v>
      </c>
    </row>
    <row r="16" spans="1:6" ht="19" customHeight="1">
      <c r="A16" s="15">
        <v>128500</v>
      </c>
      <c r="B16" s="15" t="str">
        <f>LOOKUP(A16,'Account Codes'!A:B)</f>
        <v>Regisration and Lodging</v>
      </c>
      <c r="C16" s="15" t="s">
        <v>89</v>
      </c>
      <c r="D16" s="15" t="s">
        <v>90</v>
      </c>
      <c r="E16" s="15" t="s">
        <v>129</v>
      </c>
      <c r="F16" s="16">
        <v>800</v>
      </c>
    </row>
    <row r="17" spans="1:6" ht="19" customHeight="1">
      <c r="A17" s="15">
        <v>128500</v>
      </c>
      <c r="B17" s="15" t="str">
        <f>LOOKUP(A17,'Account Codes'!A:B)</f>
        <v>Regisration and Lodging</v>
      </c>
      <c r="C17" s="15" t="s">
        <v>91</v>
      </c>
      <c r="D17" s="15" t="s">
        <v>92</v>
      </c>
      <c r="E17" s="15" t="s">
        <v>129</v>
      </c>
      <c r="F17" s="16">
        <v>1000</v>
      </c>
    </row>
    <row r="18" spans="1:6" ht="19" customHeight="1">
      <c r="A18" s="15">
        <v>128800</v>
      </c>
      <c r="B18" s="15" t="str">
        <f>LOOKUP(A18,'Account Codes'!A:B)</f>
        <v>Travel Meals</v>
      </c>
      <c r="C18" s="15" t="s">
        <v>89</v>
      </c>
      <c r="D18" s="15" t="s">
        <v>90</v>
      </c>
      <c r="E18" s="15" t="s">
        <v>129</v>
      </c>
      <c r="F18" s="16">
        <v>240</v>
      </c>
    </row>
    <row r="19" spans="1:6" ht="19" customHeight="1">
      <c r="A19" s="15">
        <v>128800</v>
      </c>
      <c r="B19" s="15" t="str">
        <f>LOOKUP(A19,'Account Codes'!A:B)</f>
        <v>Travel Meals</v>
      </c>
      <c r="C19" s="15" t="s">
        <v>91</v>
      </c>
      <c r="D19" s="15" t="s">
        <v>92</v>
      </c>
      <c r="E19" s="15" t="s">
        <v>129</v>
      </c>
      <c r="F19" s="16">
        <v>300</v>
      </c>
    </row>
    <row r="20" spans="1:6" ht="19" customHeight="1">
      <c r="A20" s="15">
        <v>131100</v>
      </c>
      <c r="B20" s="15" t="str">
        <f>LOOKUP(A20,'Account Codes'!A:B)</f>
        <v>Apparel supplies</v>
      </c>
      <c r="C20" s="15" t="s">
        <v>93</v>
      </c>
      <c r="D20" s="15" t="s">
        <v>94</v>
      </c>
      <c r="E20" s="15" t="s">
        <v>125</v>
      </c>
      <c r="F20" s="16">
        <v>4999</v>
      </c>
    </row>
    <row r="21" spans="1:6" ht="19" customHeight="1">
      <c r="A21" s="15">
        <v>137810</v>
      </c>
      <c r="B21" s="15" t="str">
        <f>LOOKUP(A21,'Account Codes'!A:B)</f>
        <v>Promotional Supplies</v>
      </c>
      <c r="C21" s="15" t="s">
        <v>130</v>
      </c>
      <c r="D21" s="15" t="s">
        <v>131</v>
      </c>
      <c r="E21" s="15" t="s">
        <v>126</v>
      </c>
      <c r="F21" s="16">
        <v>250</v>
      </c>
    </row>
    <row r="22" spans="1:6" ht="19" customHeight="1">
      <c r="A22" s="15">
        <v>119900</v>
      </c>
      <c r="B22" s="15" t="str">
        <f>LOOKUP(A22,'Account Codes'!A:B)</f>
        <v>Stipends</v>
      </c>
      <c r="C22" s="15" t="s">
        <v>95</v>
      </c>
      <c r="D22" s="15" t="s">
        <v>96</v>
      </c>
      <c r="E22" s="15" t="s">
        <v>132</v>
      </c>
      <c r="F22" s="16">
        <v>50</v>
      </c>
    </row>
    <row r="23" spans="1:6" ht="19" customHeight="1">
      <c r="A23" s="15">
        <v>119900</v>
      </c>
      <c r="B23" s="15" t="str">
        <f>LOOKUP(A23,'Account Codes'!A:B)</f>
        <v>Stipends</v>
      </c>
      <c r="C23" s="15" t="s">
        <v>97</v>
      </c>
      <c r="D23" s="15" t="s">
        <v>96</v>
      </c>
      <c r="E23" s="15" t="s">
        <v>132</v>
      </c>
      <c r="F23" s="16">
        <v>50</v>
      </c>
    </row>
    <row r="24" spans="1:6" ht="19" customHeight="1">
      <c r="A24" s="15">
        <v>119900</v>
      </c>
      <c r="B24" s="15" t="str">
        <f>LOOKUP(A24,'Account Codes'!A:B)</f>
        <v>Stipends</v>
      </c>
      <c r="C24" s="15" t="s">
        <v>98</v>
      </c>
      <c r="D24" s="15" t="s">
        <v>96</v>
      </c>
      <c r="E24" s="15" t="s">
        <v>132</v>
      </c>
      <c r="F24" s="16">
        <v>50</v>
      </c>
    </row>
    <row r="25" spans="1:6" ht="19" customHeight="1">
      <c r="A25" s="15">
        <v>119900</v>
      </c>
      <c r="B25" s="15" t="str">
        <f>LOOKUP(A25,'Account Codes'!A:B)</f>
        <v>Stipends</v>
      </c>
      <c r="C25" s="15" t="s">
        <v>99</v>
      </c>
      <c r="D25" s="15" t="s">
        <v>96</v>
      </c>
      <c r="E25" s="15" t="s">
        <v>132</v>
      </c>
      <c r="F25" s="16">
        <v>50</v>
      </c>
    </row>
    <row r="26" spans="1:6" ht="19" customHeight="1">
      <c r="A26" s="15">
        <v>119900</v>
      </c>
      <c r="B26" s="15" t="str">
        <f>LOOKUP(A26,'Account Codes'!A:B)</f>
        <v>Stipends</v>
      </c>
      <c r="C26" s="15" t="s">
        <v>100</v>
      </c>
      <c r="D26" s="15" t="s">
        <v>96</v>
      </c>
      <c r="E26" s="15" t="s">
        <v>132</v>
      </c>
      <c r="F26" s="16">
        <v>50</v>
      </c>
    </row>
    <row r="27" spans="1:6" ht="19" customHeight="1">
      <c r="A27" s="15">
        <v>119900</v>
      </c>
      <c r="B27" s="15" t="str">
        <f>LOOKUP(A27,'Account Codes'!A:B)</f>
        <v>Stipends</v>
      </c>
      <c r="C27" s="15" t="s">
        <v>101</v>
      </c>
      <c r="D27" s="15" t="s">
        <v>96</v>
      </c>
      <c r="E27" s="15" t="s">
        <v>132</v>
      </c>
      <c r="F27" s="16">
        <v>50</v>
      </c>
    </row>
    <row r="28" spans="1:6" ht="19" customHeight="1">
      <c r="A28" s="15">
        <v>119900</v>
      </c>
      <c r="B28" s="15" t="str">
        <f>LOOKUP(A28,'Account Codes'!A:B)</f>
        <v>Stipends</v>
      </c>
      <c r="C28" s="15" t="s">
        <v>102</v>
      </c>
      <c r="D28" s="15" t="s">
        <v>96</v>
      </c>
      <c r="E28" s="15" t="s">
        <v>132</v>
      </c>
      <c r="F28" s="16">
        <v>50</v>
      </c>
    </row>
    <row r="29" spans="1:6" ht="19" customHeight="1">
      <c r="A29" s="15">
        <v>119900</v>
      </c>
      <c r="B29" s="15" t="str">
        <f>LOOKUP(A29,'Account Codes'!A:B)</f>
        <v>Stipends</v>
      </c>
      <c r="C29" s="15" t="s">
        <v>103</v>
      </c>
      <c r="D29" s="15" t="s">
        <v>96</v>
      </c>
      <c r="E29" s="15" t="s">
        <v>132</v>
      </c>
      <c r="F29" s="16">
        <v>50</v>
      </c>
    </row>
    <row r="30" spans="1:6" ht="19" customHeight="1">
      <c r="A30" s="15">
        <v>119900</v>
      </c>
      <c r="B30" s="15" t="str">
        <f>LOOKUP(A30,'Account Codes'!A:B)</f>
        <v>Stipends</v>
      </c>
      <c r="C30" s="15" t="s">
        <v>104</v>
      </c>
      <c r="D30" s="15" t="s">
        <v>96</v>
      </c>
      <c r="E30" s="15" t="s">
        <v>132</v>
      </c>
      <c r="F30" s="16">
        <v>50</v>
      </c>
    </row>
    <row r="31" spans="1:6" ht="19" customHeight="1">
      <c r="A31" s="15">
        <v>119900</v>
      </c>
      <c r="B31" s="15" t="str">
        <f>LOOKUP(A31,'Account Codes'!A:B)</f>
        <v>Stipends</v>
      </c>
      <c r="C31" s="15" t="s">
        <v>105</v>
      </c>
      <c r="D31" s="15" t="s">
        <v>96</v>
      </c>
      <c r="E31" s="15" t="s">
        <v>132</v>
      </c>
      <c r="F31" s="16">
        <v>50</v>
      </c>
    </row>
    <row r="32" spans="1:6" ht="19" customHeight="1">
      <c r="A32" s="15">
        <v>119900</v>
      </c>
      <c r="B32" s="15" t="str">
        <f>LOOKUP(A32,'Account Codes'!A:B)</f>
        <v>Stipends</v>
      </c>
      <c r="C32" s="15" t="s">
        <v>104</v>
      </c>
      <c r="D32" s="15" t="s">
        <v>96</v>
      </c>
      <c r="E32" s="15" t="s">
        <v>132</v>
      </c>
      <c r="F32" s="16">
        <v>50</v>
      </c>
    </row>
    <row r="33" spans="1:6" ht="19" customHeight="1">
      <c r="A33" s="15">
        <v>119900</v>
      </c>
      <c r="B33" s="15" t="str">
        <f>LOOKUP(A33,'Account Codes'!A:B)</f>
        <v>Stipends</v>
      </c>
      <c r="C33" s="15" t="s">
        <v>105</v>
      </c>
      <c r="D33" s="15" t="s">
        <v>96</v>
      </c>
      <c r="E33" s="15" t="s">
        <v>132</v>
      </c>
      <c r="F33" s="16">
        <v>50</v>
      </c>
    </row>
    <row r="34" spans="1:6" ht="19" customHeight="1">
      <c r="A34" s="15">
        <v>119900</v>
      </c>
      <c r="B34" s="15" t="s">
        <v>9</v>
      </c>
      <c r="C34" s="15" t="s">
        <v>117</v>
      </c>
      <c r="D34" s="15" t="s">
        <v>118</v>
      </c>
      <c r="E34" s="15" t="s">
        <v>132</v>
      </c>
      <c r="F34" s="16">
        <v>50</v>
      </c>
    </row>
    <row r="35" spans="1:6" ht="19" customHeight="1">
      <c r="A35" s="15">
        <v>119901</v>
      </c>
      <c r="B35" s="15" t="s">
        <v>9</v>
      </c>
      <c r="C35" s="15" t="s">
        <v>117</v>
      </c>
      <c r="D35" s="15" t="s">
        <v>96</v>
      </c>
      <c r="E35" s="15" t="s">
        <v>132</v>
      </c>
      <c r="F35" s="16">
        <v>50</v>
      </c>
    </row>
    <row r="36" spans="1:6" ht="19" customHeight="1">
      <c r="A36" s="15">
        <v>119900</v>
      </c>
      <c r="B36" s="15" t="s">
        <v>9</v>
      </c>
      <c r="C36" s="15" t="s">
        <v>140</v>
      </c>
      <c r="D36" s="15" t="s">
        <v>96</v>
      </c>
      <c r="E36" s="15" t="s">
        <v>132</v>
      </c>
      <c r="F36" s="16">
        <v>100</v>
      </c>
    </row>
    <row r="37" spans="1:6" ht="19" customHeight="1">
      <c r="A37" s="15">
        <v>153400</v>
      </c>
      <c r="B37" s="15" t="str">
        <f>LOOKUP(A37,'Account Codes'!A:B)</f>
        <v>Equipment Rentals</v>
      </c>
      <c r="C37" s="15" t="s">
        <v>106</v>
      </c>
      <c r="D37" s="15" t="s">
        <v>107</v>
      </c>
      <c r="E37" s="15" t="s">
        <v>126</v>
      </c>
      <c r="F37" s="16">
        <v>700</v>
      </c>
    </row>
    <row r="38" spans="1:6" ht="19" customHeight="1">
      <c r="A38" s="15">
        <v>153400</v>
      </c>
      <c r="B38" s="15" t="str">
        <f>LOOKUP(A38,'Account Codes'!A:B)</f>
        <v>Equipment Rentals</v>
      </c>
      <c r="C38" s="15" t="s">
        <v>108</v>
      </c>
      <c r="D38" s="15" t="s">
        <v>109</v>
      </c>
      <c r="E38" s="15" t="s">
        <v>124</v>
      </c>
      <c r="F38" s="16">
        <v>300</v>
      </c>
    </row>
    <row r="39" spans="1:6" ht="19" customHeight="1">
      <c r="A39" s="15">
        <v>153400</v>
      </c>
      <c r="B39" s="15" t="str">
        <f>LOOKUP(A39,'Account Codes'!A:B)</f>
        <v>Equipment Rentals</v>
      </c>
      <c r="C39" s="15" t="s">
        <v>120</v>
      </c>
      <c r="D39" s="15" t="s">
        <v>78</v>
      </c>
      <c r="E39" s="15" t="s">
        <v>125</v>
      </c>
      <c r="F39" s="16">
        <v>200</v>
      </c>
    </row>
    <row r="40" spans="1:6" ht="19" customHeight="1">
      <c r="A40" s="15">
        <v>11570</v>
      </c>
      <c r="B40" s="15" t="str">
        <f>LOOKUP(A40,'Account Codes'!A:B)</f>
        <v>Miscellaneous Revenue</v>
      </c>
      <c r="C40" s="15" t="s">
        <v>110</v>
      </c>
      <c r="D40" s="15" t="s">
        <v>119</v>
      </c>
      <c r="E40" s="15" t="s">
        <v>134</v>
      </c>
      <c r="F40" s="16">
        <v>-650</v>
      </c>
    </row>
    <row r="41" spans="1:6" ht="19" customHeight="1">
      <c r="A41" s="15">
        <v>10680</v>
      </c>
      <c r="B41" s="15" t="str">
        <f>LOOKUP(A41,'Account Codes'!A:B)</f>
        <v>Student Fees</v>
      </c>
      <c r="C41" s="15" t="s">
        <v>4</v>
      </c>
      <c r="D41" s="15" t="s">
        <v>137</v>
      </c>
      <c r="E41" s="15" t="s">
        <v>4</v>
      </c>
      <c r="F41" s="16">
        <v>-25048</v>
      </c>
    </row>
    <row r="42" spans="1:6" ht="19" customHeight="1">
      <c r="B42" s="15" t="e">
        <f>LOOKUP(A42,'Account Codes'!A:B)</f>
        <v>#N/A</v>
      </c>
    </row>
    <row r="43" spans="1:6" ht="19" customHeight="1">
      <c r="B43" s="15" t="e">
        <f>LOOKUP(A43,'Account Codes'!A:B)</f>
        <v>#N/A</v>
      </c>
    </row>
    <row r="44" spans="1:6" ht="19" customHeight="1">
      <c r="B44" s="15" t="e">
        <f>LOOKUP(A44,'Account Codes'!A:B)</f>
        <v>#N/A</v>
      </c>
    </row>
    <row r="45" spans="1:6" ht="19" customHeight="1">
      <c r="B45" s="15" t="e">
        <f>LOOKUP(A45,'Account Codes'!A:B)</f>
        <v>#N/A</v>
      </c>
    </row>
    <row r="46" spans="1:6" ht="19" customHeight="1">
      <c r="B46" s="15" t="e">
        <f>LOOKUP(A46,'Account Codes'!A:B)</f>
        <v>#N/A</v>
      </c>
    </row>
    <row r="47" spans="1:6" ht="19" customHeight="1">
      <c r="B47" s="15" t="e">
        <f>LOOKUP(A47,'Account Codes'!A:B)</f>
        <v>#N/A</v>
      </c>
    </row>
    <row r="48" spans="1:6" ht="19" customHeight="1">
      <c r="B48" s="15" t="e">
        <f>LOOKUP(A48,'Account Codes'!A:B)</f>
        <v>#N/A</v>
      </c>
    </row>
    <row r="49" spans="2:6" ht="19" customHeight="1">
      <c r="B49" s="15" t="e">
        <f>LOOKUP(A49,'Account Codes'!A:B)</f>
        <v>#N/A</v>
      </c>
    </row>
    <row r="50" spans="2:6" ht="15">
      <c r="B50" s="15" t="e">
        <f>LOOKUP(A50,'Account Codes'!A:B)</f>
        <v>#N/A</v>
      </c>
      <c r="F50" s="15"/>
    </row>
    <row r="51" spans="2:6" ht="15">
      <c r="B51" s="15" t="e">
        <f>LOOKUP(A51,'Account Codes'!A:B)</f>
        <v>#N/A</v>
      </c>
      <c r="F51" s="15"/>
    </row>
    <row r="52" spans="2:6" ht="15">
      <c r="B52" s="15" t="e">
        <f>LOOKUP(A52,'Account Codes'!A:B)</f>
        <v>#N/A</v>
      </c>
      <c r="F52" s="15"/>
    </row>
    <row r="53" spans="2:6" ht="15">
      <c r="B53" s="15" t="e">
        <f>LOOKUP(A53,'Account Codes'!A:B)</f>
        <v>#N/A</v>
      </c>
      <c r="F53" s="15"/>
    </row>
    <row r="54" spans="2:6" ht="15">
      <c r="B54" s="15" t="e">
        <f>LOOKUP(A54,'Account Codes'!A:B)</f>
        <v>#N/A</v>
      </c>
      <c r="F54" s="15"/>
    </row>
    <row r="55" spans="2:6" ht="15">
      <c r="B55" s="15" t="e">
        <f>LOOKUP(A55,'Account Codes'!A:B)</f>
        <v>#N/A</v>
      </c>
      <c r="F55" s="15"/>
    </row>
    <row r="56" spans="2:6" ht="15">
      <c r="B56" s="15" t="e">
        <f>LOOKUP(A56,'Account Codes'!A:B)</f>
        <v>#N/A</v>
      </c>
      <c r="F56" s="15"/>
    </row>
    <row r="57" spans="2:6" ht="15">
      <c r="B57" s="15" t="e">
        <f>LOOKUP(A57,'Account Codes'!A:B)</f>
        <v>#N/A</v>
      </c>
      <c r="F57" s="15"/>
    </row>
    <row r="58" spans="2:6" ht="15">
      <c r="B58" s="15" t="e">
        <f>LOOKUP(A58,'Account Codes'!A:B)</f>
        <v>#N/A</v>
      </c>
      <c r="F58" s="15"/>
    </row>
    <row r="59" spans="2:6" ht="15">
      <c r="B59" s="15" t="e">
        <f>LOOKUP(A59,'Account Codes'!A:B)</f>
        <v>#N/A</v>
      </c>
      <c r="F59" s="15"/>
    </row>
    <row r="60" spans="2:6" ht="15">
      <c r="B60" s="15" t="e">
        <f>LOOKUP(A60,'Account Codes'!A:B)</f>
        <v>#N/A</v>
      </c>
      <c r="F60" s="15"/>
    </row>
    <row r="61" spans="2:6" ht="15">
      <c r="B61" s="15" t="e">
        <f>LOOKUP(A61,'Account Codes'!A:B)</f>
        <v>#N/A</v>
      </c>
      <c r="F61" s="15"/>
    </row>
    <row r="62" spans="2:6" ht="15">
      <c r="B62" s="15" t="e">
        <f>LOOKUP(A62,'Account Codes'!A:B)</f>
        <v>#N/A</v>
      </c>
      <c r="F62" s="15"/>
    </row>
    <row r="63" spans="2:6" ht="15">
      <c r="B63" s="15" t="e">
        <f>LOOKUP(A63,'Account Codes'!A:B)</f>
        <v>#N/A</v>
      </c>
      <c r="F63" s="15"/>
    </row>
    <row r="64" spans="2:6" ht="15">
      <c r="B64" s="15" t="e">
        <f>LOOKUP(A64,'Account Codes'!A:B)</f>
        <v>#N/A</v>
      </c>
      <c r="F64" s="15"/>
    </row>
    <row r="65" spans="2:6" ht="15">
      <c r="B65" s="15" t="e">
        <f>LOOKUP(A65,'Account Codes'!A:B)</f>
        <v>#N/A</v>
      </c>
      <c r="F65" s="15"/>
    </row>
    <row r="66" spans="2:6" ht="19" customHeight="1">
      <c r="B66" s="15" t="e">
        <f>LOOKUP(A66,'Account Codes'!A:B)</f>
        <v>#N/A</v>
      </c>
    </row>
    <row r="67" spans="2:6" ht="19" customHeight="1">
      <c r="B67" s="15" t="e">
        <f>LOOKUP(A67,'Account Codes'!A:B)</f>
        <v>#N/A</v>
      </c>
    </row>
    <row r="68" spans="2:6" ht="19" customHeight="1">
      <c r="B68" s="15" t="e">
        <f>LOOKUP(A68,'Account Codes'!A:B)</f>
        <v>#N/A</v>
      </c>
    </row>
    <row r="69" spans="2:6" ht="19" customHeight="1">
      <c r="B69" s="15" t="e">
        <f>LOOKUP(A69,'Account Codes'!A:B)</f>
        <v>#N/A</v>
      </c>
    </row>
    <row r="70" spans="2:6" ht="19" customHeight="1">
      <c r="B70" s="15" t="e">
        <f>LOOKUP(A70,'Account Codes'!A:B)</f>
        <v>#N/A</v>
      </c>
    </row>
    <row r="71" spans="2:6" ht="19" customHeight="1">
      <c r="B71" s="15" t="e">
        <f>LOOKUP(A71,'Account Codes'!A:B)</f>
        <v>#N/A</v>
      </c>
    </row>
    <row r="72" spans="2:6" ht="19" customHeight="1">
      <c r="B72" s="15" t="e">
        <f>LOOKUP(A72,'Account Codes'!A:B)</f>
        <v>#N/A</v>
      </c>
    </row>
    <row r="73" spans="2:6" ht="19" customHeight="1">
      <c r="B73" s="15" t="e">
        <f>LOOKUP(A73,'Account Codes'!A:B)</f>
        <v>#N/A</v>
      </c>
    </row>
    <row r="74" spans="2:6" ht="19" customHeight="1">
      <c r="B74" s="15" t="e">
        <f>LOOKUP(A74,'Account Codes'!A:B)</f>
        <v>#N/A</v>
      </c>
    </row>
    <row r="75" spans="2:6" ht="19" customHeight="1">
      <c r="B75" s="15" t="e">
        <f>LOOKUP(A75,'Account Codes'!A:B)</f>
        <v>#N/A</v>
      </c>
    </row>
    <row r="76" spans="2:6" ht="19" customHeight="1">
      <c r="B76" s="15" t="e">
        <f>LOOKUP(A76,'Account Codes'!A:B)</f>
        <v>#N/A</v>
      </c>
    </row>
    <row r="77" spans="2:6" ht="19" customHeight="1">
      <c r="B77" s="15" t="e">
        <f>LOOKUP(A77,'Account Codes'!A:B)</f>
        <v>#N/A</v>
      </c>
      <c r="F77" s="15"/>
    </row>
    <row r="78" spans="2:6" ht="19" customHeight="1">
      <c r="B78" s="15" t="e">
        <f>LOOKUP(A78,'Account Codes'!A:B)</f>
        <v>#N/A</v>
      </c>
      <c r="F78" s="15"/>
    </row>
    <row r="79" spans="2:6" ht="19" customHeight="1">
      <c r="B79" s="15" t="e">
        <f>LOOKUP(A79,'Account Codes'!A:B)</f>
        <v>#N/A</v>
      </c>
      <c r="F79" s="15"/>
    </row>
    <row r="80" spans="2:6" ht="19" customHeight="1">
      <c r="B80" s="15" t="e">
        <f>LOOKUP(A80,'Account Codes'!A:B)</f>
        <v>#N/A</v>
      </c>
      <c r="F80" s="15"/>
    </row>
    <row r="81" spans="2:6" ht="19" customHeight="1">
      <c r="B81" s="15" t="e">
        <f>LOOKUP(A81,'Account Codes'!A:B)</f>
        <v>#N/A</v>
      </c>
      <c r="F81" s="15"/>
    </row>
    <row r="82" spans="2:6" ht="19" customHeight="1">
      <c r="B82" s="15" t="e">
        <f>LOOKUP(A82,'Account Codes'!A:B)</f>
        <v>#N/A</v>
      </c>
      <c r="F82" s="15"/>
    </row>
    <row r="83" spans="2:6" ht="19" customHeight="1">
      <c r="B83" s="15" t="e">
        <f>LOOKUP(A83,'Account Codes'!A:B)</f>
        <v>#N/A</v>
      </c>
      <c r="F83" s="15"/>
    </row>
    <row r="84" spans="2:6" ht="19" customHeight="1">
      <c r="B84" s="15" t="e">
        <f>LOOKUP(A84,'Account Codes'!A:B)</f>
        <v>#N/A</v>
      </c>
      <c r="F84" s="15"/>
    </row>
    <row r="85" spans="2:6" ht="19" customHeight="1">
      <c r="B85" s="15" t="e">
        <f>LOOKUP(A85,'Account Codes'!A:B)</f>
        <v>#N/A</v>
      </c>
      <c r="F85" s="15"/>
    </row>
    <row r="86" spans="2:6" ht="19" customHeight="1">
      <c r="B86" s="15" t="e">
        <f>LOOKUP(A86,'Account Codes'!A:B)</f>
        <v>#N/A</v>
      </c>
      <c r="F86" s="15"/>
    </row>
    <row r="87" spans="2:6" ht="19" customHeight="1">
      <c r="B87" s="15" t="e">
        <f>LOOKUP(A87,'Account Codes'!A:B)</f>
        <v>#N/A</v>
      </c>
      <c r="F87" s="15"/>
    </row>
    <row r="88" spans="2:6" ht="19" customHeight="1">
      <c r="B88" s="15" t="e">
        <f>LOOKUP(A88,'Account Codes'!A:B)</f>
        <v>#N/A</v>
      </c>
      <c r="F88" s="15"/>
    </row>
    <row r="89" spans="2:6" ht="19" customHeight="1">
      <c r="B89" s="15" t="e">
        <f>LOOKUP(A89,'Account Codes'!A:B)</f>
        <v>#N/A</v>
      </c>
      <c r="F89" s="15"/>
    </row>
    <row r="90" spans="2:6" ht="19" customHeight="1">
      <c r="B90" s="15" t="e">
        <f>LOOKUP(A90,'Account Codes'!A:B)</f>
        <v>#N/A</v>
      </c>
      <c r="F90" s="15"/>
    </row>
    <row r="91" spans="2:6" ht="19" customHeight="1">
      <c r="B91" s="15" t="e">
        <f>LOOKUP(A91,'Account Codes'!A:B)</f>
        <v>#N/A</v>
      </c>
      <c r="F91" s="15"/>
    </row>
    <row r="92" spans="2:6" ht="19" customHeight="1">
      <c r="B92" s="15" t="e">
        <f>LOOKUP(A92,'Account Codes'!A:B)</f>
        <v>#N/A</v>
      </c>
      <c r="F92" s="1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0"/>
  <sheetViews>
    <sheetView zoomScale="150" zoomScaleNormal="150" zoomScalePageLayoutView="150" workbookViewId="0">
      <selection activeCell="F4" sqref="F4"/>
    </sheetView>
  </sheetViews>
  <sheetFormatPr baseColWidth="10" defaultColWidth="11" defaultRowHeight="15" x14ac:dyDescent="0"/>
  <cols>
    <col min="2" max="2" width="47.83203125" customWidth="1"/>
    <col min="3" max="3" width="10.5" customWidth="1"/>
  </cols>
  <sheetData>
    <row r="2" spans="2:3">
      <c r="B2" t="s">
        <v>138</v>
      </c>
    </row>
    <row r="3" spans="2:3">
      <c r="B3" s="5" t="s">
        <v>111</v>
      </c>
    </row>
    <row r="4" spans="2:3">
      <c r="B4" s="5" t="s">
        <v>112</v>
      </c>
      <c r="C4" t="s">
        <v>113</v>
      </c>
    </row>
    <row r="5" spans="2:3">
      <c r="B5" s="6" t="s">
        <v>124</v>
      </c>
      <c r="C5" s="18">
        <v>2212.5</v>
      </c>
    </row>
    <row r="6" spans="2:3">
      <c r="B6" s="7">
        <v>121200</v>
      </c>
      <c r="C6" s="18"/>
    </row>
    <row r="7" spans="2:3">
      <c r="B7" s="8" t="s">
        <v>11</v>
      </c>
      <c r="C7" s="18"/>
    </row>
    <row r="8" spans="2:3">
      <c r="B8" s="9" t="s">
        <v>72</v>
      </c>
      <c r="C8" s="18"/>
    </row>
    <row r="9" spans="2:3">
      <c r="B9" s="17" t="s">
        <v>73</v>
      </c>
      <c r="C9" s="18">
        <v>225</v>
      </c>
    </row>
    <row r="10" spans="2:3">
      <c r="B10" s="7">
        <v>121500</v>
      </c>
      <c r="C10" s="18"/>
    </row>
    <row r="11" spans="2:3">
      <c r="B11" s="8" t="s">
        <v>15</v>
      </c>
      <c r="C11" s="18"/>
    </row>
    <row r="12" spans="2:3">
      <c r="B12" s="9" t="s">
        <v>72</v>
      </c>
      <c r="C12" s="18"/>
    </row>
    <row r="13" spans="2:3">
      <c r="B13" s="17" t="s">
        <v>76</v>
      </c>
      <c r="C13" s="18">
        <v>22.5</v>
      </c>
    </row>
    <row r="14" spans="2:3">
      <c r="B14" s="7">
        <v>124600</v>
      </c>
      <c r="C14" s="18"/>
    </row>
    <row r="15" spans="2:3">
      <c r="B15" s="8" t="s">
        <v>25</v>
      </c>
      <c r="C15" s="18"/>
    </row>
    <row r="16" spans="2:3">
      <c r="B16" s="9" t="s">
        <v>84</v>
      </c>
      <c r="C16" s="18"/>
    </row>
    <row r="17" spans="2:3">
      <c r="B17" s="17" t="s">
        <v>82</v>
      </c>
      <c r="C17" s="18">
        <v>500</v>
      </c>
    </row>
    <row r="18" spans="2:3">
      <c r="B18" s="9" t="s">
        <v>81</v>
      </c>
      <c r="C18" s="18"/>
    </row>
    <row r="19" spans="2:3">
      <c r="B19" s="17" t="s">
        <v>82</v>
      </c>
      <c r="C19" s="18">
        <v>315</v>
      </c>
    </row>
    <row r="20" spans="2:3">
      <c r="B20" s="7">
        <v>126400</v>
      </c>
      <c r="C20" s="18"/>
    </row>
    <row r="21" spans="2:3">
      <c r="B21" s="8" t="s">
        <v>29</v>
      </c>
      <c r="C21" s="18"/>
    </row>
    <row r="22" spans="2:3">
      <c r="B22" s="9" t="s">
        <v>85</v>
      </c>
      <c r="C22" s="18"/>
    </row>
    <row r="23" spans="2:3">
      <c r="B23" s="17" t="s">
        <v>86</v>
      </c>
      <c r="C23" s="18">
        <v>850</v>
      </c>
    </row>
    <row r="24" spans="2:3">
      <c r="B24" s="7">
        <v>153400</v>
      </c>
      <c r="C24" s="18"/>
    </row>
    <row r="25" spans="2:3">
      <c r="B25" s="8" t="s">
        <v>63</v>
      </c>
      <c r="C25" s="18"/>
    </row>
    <row r="26" spans="2:3">
      <c r="B26" s="9" t="s">
        <v>108</v>
      </c>
      <c r="C26" s="18"/>
    </row>
    <row r="27" spans="2:3">
      <c r="B27" s="17" t="s">
        <v>109</v>
      </c>
      <c r="C27" s="18">
        <v>300</v>
      </c>
    </row>
    <row r="28" spans="2:3">
      <c r="B28" s="6" t="s">
        <v>128</v>
      </c>
      <c r="C28" s="18">
        <v>500</v>
      </c>
    </row>
    <row r="29" spans="2:3">
      <c r="B29" s="7">
        <v>126400</v>
      </c>
      <c r="C29" s="18"/>
    </row>
    <row r="30" spans="2:3">
      <c r="B30" s="8" t="s">
        <v>29</v>
      </c>
      <c r="C30" s="18"/>
    </row>
    <row r="31" spans="2:3">
      <c r="B31" s="9" t="s">
        <v>87</v>
      </c>
      <c r="C31" s="18"/>
    </row>
    <row r="32" spans="2:3">
      <c r="B32" s="17" t="s">
        <v>121</v>
      </c>
      <c r="C32" s="18">
        <v>250</v>
      </c>
    </row>
    <row r="33" spans="2:3">
      <c r="B33" s="9" t="s">
        <v>88</v>
      </c>
      <c r="C33" s="18"/>
    </row>
    <row r="34" spans="2:3">
      <c r="B34" s="17" t="s">
        <v>121</v>
      </c>
      <c r="C34" s="18">
        <v>250</v>
      </c>
    </row>
    <row r="35" spans="2:3">
      <c r="B35" s="6" t="s">
        <v>134</v>
      </c>
      <c r="C35" s="18">
        <v>-650</v>
      </c>
    </row>
    <row r="36" spans="2:3">
      <c r="B36" s="7">
        <v>11570</v>
      </c>
      <c r="C36" s="18"/>
    </row>
    <row r="37" spans="2:3">
      <c r="B37" s="8" t="s">
        <v>5</v>
      </c>
      <c r="C37" s="18"/>
    </row>
    <row r="38" spans="2:3">
      <c r="B38" s="9" t="s">
        <v>110</v>
      </c>
      <c r="C38" s="18"/>
    </row>
    <row r="39" spans="2:3">
      <c r="B39" s="17" t="s">
        <v>119</v>
      </c>
      <c r="C39" s="18">
        <v>-650</v>
      </c>
    </row>
    <row r="40" spans="2:3">
      <c r="B40" s="6" t="s">
        <v>125</v>
      </c>
      <c r="C40" s="18">
        <v>5503.5</v>
      </c>
    </row>
    <row r="41" spans="2:3">
      <c r="B41" s="7">
        <v>121200</v>
      </c>
      <c r="C41" s="18"/>
    </row>
    <row r="42" spans="2:3">
      <c r="B42" s="8" t="s">
        <v>11</v>
      </c>
      <c r="C42" s="18"/>
    </row>
    <row r="43" spans="2:3">
      <c r="B43" s="9" t="s">
        <v>74</v>
      </c>
      <c r="C43" s="18"/>
    </row>
    <row r="44" spans="2:3">
      <c r="B44" s="17" t="s">
        <v>75</v>
      </c>
      <c r="C44" s="18">
        <v>50</v>
      </c>
    </row>
    <row r="45" spans="2:3">
      <c r="B45" s="9" t="s">
        <v>135</v>
      </c>
      <c r="C45" s="18"/>
    </row>
    <row r="46" spans="2:3">
      <c r="B46" s="17" t="s">
        <v>73</v>
      </c>
      <c r="C46" s="18">
        <v>225</v>
      </c>
    </row>
    <row r="47" spans="2:3">
      <c r="B47" s="7">
        <v>121500</v>
      </c>
      <c r="C47" s="18"/>
    </row>
    <row r="48" spans="2:3">
      <c r="B48" s="8" t="s">
        <v>15</v>
      </c>
      <c r="C48" s="18"/>
    </row>
    <row r="49" spans="2:3">
      <c r="B49" s="9" t="s">
        <v>135</v>
      </c>
      <c r="C49" s="18"/>
    </row>
    <row r="50" spans="2:3">
      <c r="B50" s="17" t="s">
        <v>77</v>
      </c>
      <c r="C50" s="18">
        <v>29.5</v>
      </c>
    </row>
    <row r="51" spans="2:3">
      <c r="B51" s="7">
        <v>131100</v>
      </c>
      <c r="C51" s="18"/>
    </row>
    <row r="52" spans="2:3">
      <c r="B52" s="8" t="s">
        <v>45</v>
      </c>
      <c r="C52" s="18"/>
    </row>
    <row r="53" spans="2:3">
      <c r="B53" s="9" t="s">
        <v>93</v>
      </c>
      <c r="C53" s="18"/>
    </row>
    <row r="54" spans="2:3">
      <c r="B54" s="17" t="s">
        <v>94</v>
      </c>
      <c r="C54" s="18">
        <v>4999</v>
      </c>
    </row>
    <row r="55" spans="2:3">
      <c r="B55" s="7">
        <v>153400</v>
      </c>
      <c r="C55" s="18"/>
    </row>
    <row r="56" spans="2:3">
      <c r="B56" s="8" t="s">
        <v>63</v>
      </c>
      <c r="C56" s="18"/>
    </row>
    <row r="57" spans="2:3">
      <c r="B57" s="9" t="s">
        <v>136</v>
      </c>
      <c r="C57" s="18"/>
    </row>
    <row r="58" spans="2:3">
      <c r="B58" s="17" t="s">
        <v>78</v>
      </c>
      <c r="C58" s="18">
        <v>200</v>
      </c>
    </row>
    <row r="59" spans="2:3">
      <c r="B59" s="6" t="s">
        <v>126</v>
      </c>
      <c r="C59" s="18">
        <v>992</v>
      </c>
    </row>
    <row r="60" spans="2:3">
      <c r="B60" s="7">
        <v>121900</v>
      </c>
      <c r="C60" s="18"/>
    </row>
    <row r="61" spans="2:3">
      <c r="B61" s="8" t="s">
        <v>19</v>
      </c>
      <c r="C61" s="18"/>
    </row>
    <row r="62" spans="2:3">
      <c r="B62" s="9" t="s">
        <v>79</v>
      </c>
      <c r="C62" s="18"/>
    </row>
    <row r="63" spans="2:3">
      <c r="B63" s="17" t="s">
        <v>80</v>
      </c>
      <c r="C63" s="18">
        <v>42</v>
      </c>
    </row>
    <row r="64" spans="2:3">
      <c r="B64" s="7">
        <v>137810</v>
      </c>
      <c r="C64" s="18"/>
    </row>
    <row r="65" spans="2:3">
      <c r="B65" s="8" t="s">
        <v>59</v>
      </c>
      <c r="C65" s="18"/>
    </row>
    <row r="66" spans="2:3">
      <c r="B66" s="9" t="s">
        <v>130</v>
      </c>
      <c r="C66" s="18"/>
    </row>
    <row r="67" spans="2:3">
      <c r="B67" s="17" t="s">
        <v>131</v>
      </c>
      <c r="C67" s="18">
        <v>250</v>
      </c>
    </row>
    <row r="68" spans="2:3">
      <c r="B68" s="7">
        <v>153400</v>
      </c>
      <c r="C68" s="18"/>
    </row>
    <row r="69" spans="2:3">
      <c r="B69" s="8" t="s">
        <v>63</v>
      </c>
      <c r="C69" s="18"/>
    </row>
    <row r="70" spans="2:3">
      <c r="B70" s="9" t="s">
        <v>106</v>
      </c>
      <c r="C70" s="18"/>
    </row>
    <row r="71" spans="2:3">
      <c r="B71" s="17" t="s">
        <v>107</v>
      </c>
      <c r="C71" s="18">
        <v>700</v>
      </c>
    </row>
    <row r="72" spans="2:3">
      <c r="B72" s="6" t="s">
        <v>127</v>
      </c>
      <c r="C72" s="18">
        <v>12000</v>
      </c>
    </row>
    <row r="73" spans="2:3">
      <c r="B73" s="7">
        <v>124600</v>
      </c>
      <c r="C73" s="18"/>
    </row>
    <row r="74" spans="2:3">
      <c r="B74" s="8" t="s">
        <v>25</v>
      </c>
      <c r="C74" s="18"/>
    </row>
    <row r="75" spans="2:3">
      <c r="B75" s="9" t="s">
        <v>83</v>
      </c>
      <c r="C75" s="18"/>
    </row>
    <row r="76" spans="2:3">
      <c r="B76" s="17" t="s">
        <v>133</v>
      </c>
      <c r="C76" s="18">
        <v>12000</v>
      </c>
    </row>
    <row r="77" spans="2:3">
      <c r="B77" s="6" t="s">
        <v>132</v>
      </c>
      <c r="C77" s="18">
        <v>800</v>
      </c>
    </row>
    <row r="78" spans="2:3">
      <c r="B78" s="7">
        <v>119900</v>
      </c>
      <c r="C78" s="18"/>
    </row>
    <row r="79" spans="2:3">
      <c r="B79" s="8" t="s">
        <v>9</v>
      </c>
      <c r="C79" s="18"/>
    </row>
    <row r="80" spans="2:3">
      <c r="B80" s="9" t="s">
        <v>104</v>
      </c>
      <c r="C80" s="18"/>
    </row>
    <row r="81" spans="2:3">
      <c r="B81" s="17" t="s">
        <v>96</v>
      </c>
      <c r="C81" s="18">
        <v>100</v>
      </c>
    </row>
    <row r="82" spans="2:3">
      <c r="B82" s="9" t="s">
        <v>105</v>
      </c>
      <c r="C82" s="18"/>
    </row>
    <row r="83" spans="2:3">
      <c r="B83" s="17" t="s">
        <v>96</v>
      </c>
      <c r="C83" s="18">
        <v>100</v>
      </c>
    </row>
    <row r="84" spans="2:3">
      <c r="B84" s="9" t="s">
        <v>117</v>
      </c>
      <c r="C84" s="18"/>
    </row>
    <row r="85" spans="2:3">
      <c r="B85" s="17" t="s">
        <v>96</v>
      </c>
      <c r="C85" s="18">
        <v>50</v>
      </c>
    </row>
    <row r="86" spans="2:3">
      <c r="B86" s="9" t="s">
        <v>95</v>
      </c>
      <c r="C86" s="18"/>
    </row>
    <row r="87" spans="2:3">
      <c r="B87" s="17" t="s">
        <v>96</v>
      </c>
      <c r="C87" s="18">
        <v>50</v>
      </c>
    </row>
    <row r="88" spans="2:3">
      <c r="B88" s="9" t="s">
        <v>97</v>
      </c>
      <c r="C88" s="18"/>
    </row>
    <row r="89" spans="2:3">
      <c r="B89" s="17" t="s">
        <v>96</v>
      </c>
      <c r="C89" s="18">
        <v>50</v>
      </c>
    </row>
    <row r="90" spans="2:3">
      <c r="B90" s="9" t="s">
        <v>100</v>
      </c>
      <c r="C90" s="18"/>
    </row>
    <row r="91" spans="2:3">
      <c r="B91" s="17" t="s">
        <v>96</v>
      </c>
      <c r="C91" s="18">
        <v>50</v>
      </c>
    </row>
    <row r="92" spans="2:3">
      <c r="B92" s="9" t="s">
        <v>101</v>
      </c>
      <c r="C92" s="18"/>
    </row>
    <row r="93" spans="2:3">
      <c r="B93" s="17" t="s">
        <v>96</v>
      </c>
      <c r="C93" s="18">
        <v>50</v>
      </c>
    </row>
    <row r="94" spans="2:3">
      <c r="B94" s="9" t="s">
        <v>102</v>
      </c>
      <c r="C94" s="18"/>
    </row>
    <row r="95" spans="2:3">
      <c r="B95" s="17" t="s">
        <v>96</v>
      </c>
      <c r="C95" s="18">
        <v>50</v>
      </c>
    </row>
    <row r="96" spans="2:3">
      <c r="B96" s="9" t="s">
        <v>103</v>
      </c>
      <c r="C96" s="18"/>
    </row>
    <row r="97" spans="2:3">
      <c r="B97" s="17" t="s">
        <v>96</v>
      </c>
      <c r="C97" s="18">
        <v>50</v>
      </c>
    </row>
    <row r="98" spans="2:3">
      <c r="B98" s="9" t="s">
        <v>98</v>
      </c>
      <c r="C98" s="18"/>
    </row>
    <row r="99" spans="2:3">
      <c r="B99" s="17" t="s">
        <v>96</v>
      </c>
      <c r="C99" s="18">
        <v>50</v>
      </c>
    </row>
    <row r="100" spans="2:3">
      <c r="B100" s="9" t="s">
        <v>99</v>
      </c>
      <c r="C100" s="18"/>
    </row>
    <row r="101" spans="2:3">
      <c r="B101" s="17" t="s">
        <v>96</v>
      </c>
      <c r="C101" s="18">
        <v>50</v>
      </c>
    </row>
    <row r="102" spans="2:3">
      <c r="B102" s="9" t="s">
        <v>140</v>
      </c>
      <c r="C102" s="18"/>
    </row>
    <row r="103" spans="2:3">
      <c r="B103" s="17" t="s">
        <v>96</v>
      </c>
      <c r="C103" s="18">
        <v>100</v>
      </c>
    </row>
    <row r="104" spans="2:3">
      <c r="B104" s="7">
        <v>119901</v>
      </c>
      <c r="C104" s="18"/>
    </row>
    <row r="105" spans="2:3">
      <c r="B105" s="8" t="s">
        <v>9</v>
      </c>
      <c r="C105" s="18"/>
    </row>
    <row r="106" spans="2:3">
      <c r="B106" s="9" t="s">
        <v>117</v>
      </c>
      <c r="C106" s="18"/>
    </row>
    <row r="107" spans="2:3">
      <c r="B107" s="17" t="s">
        <v>96</v>
      </c>
      <c r="C107" s="18">
        <v>50</v>
      </c>
    </row>
    <row r="108" spans="2:3">
      <c r="B108" s="6" t="s">
        <v>129</v>
      </c>
      <c r="C108" s="18">
        <v>3790</v>
      </c>
    </row>
    <row r="109" spans="2:3">
      <c r="B109" s="7">
        <v>128400</v>
      </c>
      <c r="C109" s="18"/>
    </row>
    <row r="110" spans="2:3">
      <c r="B110" s="8" t="s">
        <v>39</v>
      </c>
      <c r="C110" s="18"/>
    </row>
    <row r="111" spans="2:3">
      <c r="B111" s="9" t="s">
        <v>89</v>
      </c>
      <c r="C111" s="18"/>
    </row>
    <row r="112" spans="2:3">
      <c r="B112" s="17" t="s">
        <v>90</v>
      </c>
      <c r="C112" s="18">
        <v>800</v>
      </c>
    </row>
    <row r="113" spans="2:3">
      <c r="B113" s="9" t="s">
        <v>91</v>
      </c>
      <c r="C113" s="18"/>
    </row>
    <row r="114" spans="2:3">
      <c r="B114" s="17" t="s">
        <v>92</v>
      </c>
      <c r="C114" s="18">
        <v>650</v>
      </c>
    </row>
    <row r="115" spans="2:3">
      <c r="B115" s="7">
        <v>128500</v>
      </c>
      <c r="C115" s="18"/>
    </row>
    <row r="116" spans="2:3">
      <c r="B116" s="8" t="s">
        <v>41</v>
      </c>
      <c r="C116" s="18"/>
    </row>
    <row r="117" spans="2:3">
      <c r="B117" s="9" t="s">
        <v>89</v>
      </c>
      <c r="C117" s="18"/>
    </row>
    <row r="118" spans="2:3">
      <c r="B118" s="17" t="s">
        <v>90</v>
      </c>
      <c r="C118" s="18">
        <v>800</v>
      </c>
    </row>
    <row r="119" spans="2:3">
      <c r="B119" s="9" t="s">
        <v>91</v>
      </c>
      <c r="C119" s="18"/>
    </row>
    <row r="120" spans="2:3">
      <c r="B120" s="17" t="s">
        <v>92</v>
      </c>
      <c r="C120" s="18">
        <v>1000</v>
      </c>
    </row>
    <row r="121" spans="2:3">
      <c r="B121" s="7">
        <v>128800</v>
      </c>
      <c r="C121" s="18"/>
    </row>
    <row r="122" spans="2:3">
      <c r="B122" s="8" t="s">
        <v>43</v>
      </c>
      <c r="C122" s="18"/>
    </row>
    <row r="123" spans="2:3">
      <c r="B123" s="9" t="s">
        <v>89</v>
      </c>
      <c r="C123" s="18"/>
    </row>
    <row r="124" spans="2:3">
      <c r="B124" s="17" t="s">
        <v>90</v>
      </c>
      <c r="C124" s="18">
        <v>240</v>
      </c>
    </row>
    <row r="125" spans="2:3">
      <c r="B125" s="9" t="s">
        <v>91</v>
      </c>
      <c r="C125" s="18"/>
    </row>
    <row r="126" spans="2:3">
      <c r="B126" s="17" t="s">
        <v>92</v>
      </c>
      <c r="C126" s="18">
        <v>300</v>
      </c>
    </row>
    <row r="127" spans="2:3">
      <c r="B127" s="6" t="s">
        <v>114</v>
      </c>
      <c r="C127" s="18"/>
    </row>
    <row r="128" spans="2:3">
      <c r="B128" s="7" t="s">
        <v>114</v>
      </c>
      <c r="C128" s="18"/>
    </row>
    <row r="129" spans="2:3">
      <c r="B129" s="8" t="s">
        <v>115</v>
      </c>
      <c r="C129" s="18"/>
    </row>
    <row r="130" spans="2:3">
      <c r="B130" s="9" t="s">
        <v>114</v>
      </c>
      <c r="C130" s="18"/>
    </row>
    <row r="131" spans="2:3">
      <c r="B131" s="17" t="s">
        <v>114</v>
      </c>
      <c r="C131" s="18"/>
    </row>
    <row r="132" spans="2:3">
      <c r="B132" s="8" t="s">
        <v>114</v>
      </c>
      <c r="C132" s="18"/>
    </row>
    <row r="133" spans="2:3">
      <c r="B133" s="9" t="s">
        <v>114</v>
      </c>
      <c r="C133" s="18"/>
    </row>
    <row r="134" spans="2:3">
      <c r="B134" s="17" t="s">
        <v>114</v>
      </c>
      <c r="C134" s="18"/>
    </row>
    <row r="135" spans="2:3">
      <c r="B135" s="6" t="s">
        <v>4</v>
      </c>
      <c r="C135" s="18">
        <v>-25048</v>
      </c>
    </row>
    <row r="136" spans="2:3">
      <c r="B136" s="7">
        <v>10680</v>
      </c>
      <c r="C136" s="18"/>
    </row>
    <row r="137" spans="2:3">
      <c r="B137" s="8" t="s">
        <v>3</v>
      </c>
      <c r="C137" s="18"/>
    </row>
    <row r="138" spans="2:3">
      <c r="B138" s="9" t="s">
        <v>4</v>
      </c>
      <c r="C138" s="18"/>
    </row>
    <row r="139" spans="2:3">
      <c r="B139" s="17" t="s">
        <v>137</v>
      </c>
      <c r="C139" s="18">
        <v>-25048</v>
      </c>
    </row>
    <row r="140" spans="2:3">
      <c r="B140" s="6" t="s">
        <v>116</v>
      </c>
      <c r="C140" s="18">
        <v>100</v>
      </c>
    </row>
  </sheetData>
  <phoneticPr fontId="9" type="noConversion"/>
  <pageMargins left="0.75" right="0.75" top="1" bottom="1" header="0.5" footer="0.5"/>
  <pageSetup orientation="portrait"/>
  <rowBreaks count="4" manualBreakCount="4">
    <brk id="34" max="16383" man="1"/>
    <brk id="71" max="16383" man="1"/>
    <brk id="101" max="16383" man="1"/>
    <brk id="134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Account Codes</vt:lpstr>
      <vt:lpstr>FY18 Budget</vt:lpstr>
      <vt:lpstr>Sheet1</vt:lpstr>
      <vt:lpstr>Reconcile Report</vt:lpstr>
      <vt:lpstr>Pivot Table</vt:lpstr>
    </vt:vector>
  </TitlesOfParts>
  <Manager/>
  <Company>James Madison University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Lam</dc:creator>
  <cp:keywords/>
  <dc:description/>
  <cp:lastModifiedBy>Paula Lam</cp:lastModifiedBy>
  <cp:revision/>
  <cp:lastPrinted>2017-02-24T20:10:24Z</cp:lastPrinted>
  <dcterms:created xsi:type="dcterms:W3CDTF">2017-01-20T16:42:08Z</dcterms:created>
  <dcterms:modified xsi:type="dcterms:W3CDTF">2017-09-05T19:24:50Z</dcterms:modified>
  <cp:category/>
  <cp:contentStatus/>
</cp:coreProperties>
</file>