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028"/>
  <workbookPr showInkAnnotation="0" autoCompressPictures="0"/>
  <bookViews>
    <workbookView xWindow="-36180" yWindow="-2860" windowWidth="25600" windowHeight="16440" tabRatio="500" activeTab="2"/>
  </bookViews>
  <sheets>
    <sheet name="Instructions" sheetId="1" r:id="rId1"/>
    <sheet name="Account Codes" sheetId="2" r:id="rId2"/>
    <sheet name="FY18 Budget" sheetId="3" r:id="rId3"/>
    <sheet name="Sheet1" sheetId="9" r:id="rId4"/>
    <sheet name="Sheet2" sheetId="10" r:id="rId5"/>
    <sheet name="Reconcile Report" sheetId="4" r:id="rId6"/>
  </sheets>
  <calcPr calcId="140001" concurrentCalc="0"/>
  <pivotCaches>
    <pivotCache cacheId="1" r:id="rId7"/>
  </pivotCaches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B39" i="4" l="1"/>
  <c r="B38" i="4"/>
  <c r="B37" i="4"/>
  <c r="B36" i="4"/>
  <c r="B34" i="4"/>
  <c r="B33" i="4"/>
  <c r="B32" i="4"/>
  <c r="B31" i="4"/>
  <c r="B30" i="4"/>
  <c r="B29" i="4"/>
  <c r="B28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C9" i="3"/>
  <c r="C10" i="3"/>
  <c r="C38" i="3"/>
  <c r="C39" i="3"/>
  <c r="C15" i="3"/>
  <c r="C13" i="3"/>
  <c r="C14" i="3"/>
  <c r="C16" i="3"/>
  <c r="C37" i="3"/>
  <c r="C36" i="3"/>
  <c r="C34" i="3"/>
  <c r="C33" i="3"/>
  <c r="C32" i="3"/>
  <c r="C31" i="3"/>
  <c r="C30" i="3"/>
  <c r="C29" i="3"/>
  <c r="C28" i="3"/>
  <c r="C26" i="3"/>
  <c r="C25" i="3"/>
  <c r="C24" i="3"/>
  <c r="C23" i="3"/>
  <c r="C22" i="3"/>
  <c r="C21" i="3"/>
  <c r="C20" i="3"/>
  <c r="C19" i="3"/>
  <c r="C18" i="3"/>
  <c r="C17" i="3"/>
  <c r="C12" i="3"/>
  <c r="C11" i="3"/>
  <c r="C8" i="3"/>
  <c r="C7" i="3"/>
  <c r="C6" i="3"/>
  <c r="C5" i="3"/>
  <c r="C4" i="3"/>
  <c r="C3" i="3"/>
  <c r="C2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</calcChain>
</file>

<file path=xl/comments1.xml><?xml version="1.0" encoding="utf-8"?>
<comments xmlns="http://schemas.openxmlformats.org/spreadsheetml/2006/main">
  <authors>
    <author>Paula Lam</author>
  </authors>
  <commentList>
    <comment ref="B24" authorId="0">
      <text>
        <r>
          <rPr>
            <b/>
            <sz val="9"/>
            <color indexed="81"/>
            <rFont val="Calibri"/>
            <family val="2"/>
          </rPr>
          <t>Paula Lam:</t>
        </r>
        <r>
          <rPr>
            <sz val="9"/>
            <color indexed="81"/>
            <rFont val="Calibri"/>
            <family val="2"/>
          </rPr>
          <t xml:space="preserve">
Must be purchased from The Supply Room.
</t>
        </r>
      </text>
    </comment>
  </commentList>
</comments>
</file>

<file path=xl/sharedStrings.xml><?xml version="1.0" encoding="utf-8"?>
<sst xmlns="http://schemas.openxmlformats.org/spreadsheetml/2006/main" count="435" uniqueCount="142">
  <si>
    <t>Media Services</t>
  </si>
  <si>
    <t>Account Code</t>
  </si>
  <si>
    <t>Title</t>
  </si>
  <si>
    <t>Description</t>
  </si>
  <si>
    <t>Postal Services</t>
  </si>
  <si>
    <t>Includes expneses for services provided to distributemail and packages by the US Postal Service through the JMU Post Office</t>
  </si>
  <si>
    <t>Printing Services</t>
  </si>
  <si>
    <t>Includes expenses for printing, collating and binding (Also includes, photocopies, brochures, posters, and printed letters)</t>
  </si>
  <si>
    <t>Telecom</t>
  </si>
  <si>
    <t>Phone lines (D-Term line is $45 each plus long distance)</t>
  </si>
  <si>
    <t>Inbound Freight</t>
  </si>
  <si>
    <t>All shipping charges (i.e. shipping movies, shipping for supplies, and other delivery charges)</t>
  </si>
  <si>
    <t>Organization Memberships</t>
  </si>
  <si>
    <t>Membership to national organizations</t>
  </si>
  <si>
    <t>Publication Subcriptions</t>
  </si>
  <si>
    <t>Subcription to professional or technical publications</t>
  </si>
  <si>
    <t>Personal Vehicle</t>
  </si>
  <si>
    <t>Use of vehicle for business purposees</t>
  </si>
  <si>
    <t>Commercial Air</t>
  </si>
  <si>
    <t>State Vechile</t>
  </si>
  <si>
    <t>Use of state vehicle</t>
  </si>
  <si>
    <t>Flight charges</t>
  </si>
  <si>
    <t>Regisration and Lodging</t>
  </si>
  <si>
    <t>Registration for conferences and lodging for conference</t>
  </si>
  <si>
    <t>Travel Meals</t>
  </si>
  <si>
    <t>Food during conferences at perdiem rates</t>
  </si>
  <si>
    <t>Food &amp; Dietary Services</t>
  </si>
  <si>
    <t>Public Information &amp; Public Relations</t>
  </si>
  <si>
    <t>Apparel supplies</t>
  </si>
  <si>
    <t>All clothing purchases - must be approved prior to purchase.</t>
  </si>
  <si>
    <t xml:space="preserve"> Also includes fees for speakers, artists, and performers.</t>
  </si>
  <si>
    <t>Office Supplies</t>
  </si>
  <si>
    <t>MUST BE PURCHASED FROM THE SUPPLY ROOM</t>
  </si>
  <si>
    <t>Sationary</t>
  </si>
  <si>
    <t>Envelopes, letterhead, business cards.</t>
  </si>
  <si>
    <t>Photographic Supplies</t>
  </si>
  <si>
    <t>Photo supplies</t>
  </si>
  <si>
    <t>Food/Dietary Supplies</t>
  </si>
  <si>
    <t>Food and dietary items in house - i.e. Popcorn purchased for use at Grafton</t>
  </si>
  <si>
    <t>Recreational Supplies</t>
  </si>
  <si>
    <t>Outdoor recreational supplies</t>
  </si>
  <si>
    <t>Promotional Supplies</t>
  </si>
  <si>
    <t>Premiums</t>
  </si>
  <si>
    <t>Stipends</t>
  </si>
  <si>
    <t>Stipends for leadership positions wihtin organizations</t>
  </si>
  <si>
    <t>Equipment Rentals</t>
  </si>
  <si>
    <t>Building Rental</t>
  </si>
  <si>
    <t>Miscellaneous Revenue</t>
  </si>
  <si>
    <r>
      <t xml:space="preserve">Renting a facility on or off campus - </t>
    </r>
    <r>
      <rPr>
        <b/>
        <sz val="12"/>
        <color theme="1"/>
        <rFont val="Calibri"/>
        <family val="2"/>
        <scheme val="minor"/>
      </rPr>
      <t>Off campus rentals must be approved by Procurement prior to renting</t>
    </r>
    <r>
      <rPr>
        <sz val="12"/>
        <color theme="1"/>
        <rFont val="Calibri"/>
        <family val="2"/>
        <scheme val="minor"/>
      </rPr>
      <t>.</t>
    </r>
  </si>
  <si>
    <r>
      <t xml:space="preserve">Promotional supplies must be approved prior to purchase.  </t>
    </r>
    <r>
      <rPr>
        <b/>
        <sz val="12"/>
        <color theme="1"/>
        <rFont val="Calibri"/>
        <family val="2"/>
        <scheme val="minor"/>
      </rPr>
      <t>The value must be less than $10 per item.</t>
    </r>
  </si>
  <si>
    <r>
      <t xml:space="preserve">Awards and prizes - </t>
    </r>
    <r>
      <rPr>
        <b/>
        <sz val="12"/>
        <color theme="1"/>
        <rFont val="Calibri"/>
        <family val="2"/>
        <scheme val="minor"/>
      </rPr>
      <t>must be approved prior to purchase.</t>
    </r>
  </si>
  <si>
    <r>
      <t>Includes expenses for services provided to advertise by magazine, newpaper, periodical, radio, television, or other media.  Includes advertising in Breeze.</t>
    </r>
    <r>
      <rPr>
        <b/>
        <sz val="12"/>
        <color theme="1"/>
        <rFont val="Calibri"/>
        <family val="2"/>
        <scheme val="minor"/>
      </rPr>
      <t xml:space="preserve"> Must be approved prior to placement.</t>
    </r>
  </si>
  <si>
    <r>
      <rPr>
        <sz val="12"/>
        <color theme="1"/>
        <rFont val="Calibri"/>
        <family val="2"/>
        <scheme val="minor"/>
      </rPr>
      <t>Dues and other miscellaneous collections</t>
    </r>
    <r>
      <rPr>
        <b/>
        <sz val="12"/>
        <color theme="1"/>
        <rFont val="Calibri"/>
        <family val="2"/>
        <scheme val="minor"/>
      </rPr>
      <t>.  Must be approved prior to collection.</t>
    </r>
  </si>
  <si>
    <t>Ticket Sales</t>
  </si>
  <si>
    <t>All ticket sale revenue</t>
  </si>
  <si>
    <t>Student Fees</t>
  </si>
  <si>
    <t>SGA Allocation</t>
  </si>
  <si>
    <t>Architectural Services</t>
  </si>
  <si>
    <t>Stage rental</t>
  </si>
  <si>
    <t>Laundry and Linen</t>
  </si>
  <si>
    <t>Rental of linen per contractual agreement</t>
  </si>
  <si>
    <t>Computer Software</t>
  </si>
  <si>
    <t>Software purchases</t>
  </si>
  <si>
    <t>Expense for renting equipment (i.e. film rental, copier renta, stage rentall)</t>
  </si>
  <si>
    <t>Hardware maintenance</t>
  </si>
  <si>
    <t>Software maintenance</t>
  </si>
  <si>
    <t>Computer Hardware Maintenance</t>
  </si>
  <si>
    <t>Computer Software Maintenance</t>
  </si>
  <si>
    <t>Event/Committee</t>
  </si>
  <si>
    <t>Amount</t>
  </si>
  <si>
    <t>Cost Breakdown</t>
  </si>
  <si>
    <t>250 copies</t>
  </si>
  <si>
    <t>(blank)</t>
  </si>
  <si>
    <t>Grand Total</t>
  </si>
  <si>
    <t>Row Labels</t>
  </si>
  <si>
    <t>Total</t>
  </si>
  <si>
    <t>Sum of Amount</t>
  </si>
  <si>
    <r>
      <t>Include food for artists, contractual agreements, JMU catering, and any other food purchase for consumption during the course of business.</t>
    </r>
    <r>
      <rPr>
        <b/>
        <sz val="12"/>
        <color theme="1"/>
        <rFont val="Calibri"/>
        <family val="2"/>
        <scheme val="minor"/>
      </rPr>
      <t xml:space="preserve"> Must be purchased from ARAMARK unless permission has been granted.</t>
    </r>
  </si>
  <si>
    <t>Contribution to Printing in FSL office</t>
  </si>
  <si>
    <t>Educational Speaker for JMU students/faculty</t>
  </si>
  <si>
    <t>1 speaker</t>
  </si>
  <si>
    <t xml:space="preserve">Fraternity Sorority Life Excellence Awards Banquet </t>
  </si>
  <si>
    <t>IFC Info Night Fall</t>
  </si>
  <si>
    <t>IFC Info Night Spring</t>
  </si>
  <si>
    <t>Greek Grub</t>
  </si>
  <si>
    <t xml:space="preserve">Leadership Institute </t>
  </si>
  <si>
    <t>SEIFC 4 Students plus advisor</t>
  </si>
  <si>
    <t>5 people</t>
  </si>
  <si>
    <t>550 people</t>
  </si>
  <si>
    <t>150 people</t>
  </si>
  <si>
    <t>500 people</t>
  </si>
  <si>
    <t>200 people</t>
  </si>
  <si>
    <t>IFC Exec polos</t>
  </si>
  <si>
    <t>IFC Quarter Zips</t>
  </si>
  <si>
    <t>Frarernity/Sorority Excellence Awards</t>
  </si>
  <si>
    <t>IFC President</t>
  </si>
  <si>
    <t>1 stipend</t>
  </si>
  <si>
    <t>IFC Dues Fall</t>
  </si>
  <si>
    <t>IFC VP Community Development- Fall</t>
  </si>
  <si>
    <t>IFC VP Risk mangement and Standards- Fall</t>
  </si>
  <si>
    <t>IFC VP Recrutiment and Education-Fall</t>
  </si>
  <si>
    <t>IFC VP Alumni and PR- Fall</t>
  </si>
  <si>
    <t>IFC President Elect- Fall</t>
  </si>
  <si>
    <t>IFC President-- Spring</t>
  </si>
  <si>
    <t>IFC VP Community Development-Spring</t>
  </si>
  <si>
    <t>IFC VP Risk mangement and Standards-Spring</t>
  </si>
  <si>
    <t>IFC VP Recrutiment and Education-Spirng</t>
  </si>
  <si>
    <t>IFC VP Alumni and PR-Spring</t>
  </si>
  <si>
    <t>IFC President Elect-Spring</t>
  </si>
  <si>
    <t>IFC Dues Spring</t>
  </si>
  <si>
    <t>$9 per member/per semester x 15 chapters x 70 members</t>
  </si>
  <si>
    <t>IFC Dues Spring Associate Member</t>
  </si>
  <si>
    <t>$4 per member/per semester X 30</t>
  </si>
  <si>
    <t>IFC Community BBQ</t>
  </si>
  <si>
    <t>Greek Grub Band</t>
  </si>
  <si>
    <t>9 polos x $20</t>
  </si>
  <si>
    <t>9 quarter zips x $30</t>
  </si>
  <si>
    <t>IFC VP Treasury - Fall</t>
  </si>
  <si>
    <t>1 Stipend</t>
  </si>
  <si>
    <t>IFC VP Treasury - Spring</t>
  </si>
  <si>
    <t>Info Night Snapchat Filters</t>
  </si>
  <si>
    <t>1 filter per semseter</t>
  </si>
  <si>
    <t>Info Night Door Prizes</t>
  </si>
  <si>
    <t>4 Non-monetary prizes @ $25 each. 2 per Info Night.</t>
  </si>
  <si>
    <t>1 student band</t>
  </si>
  <si>
    <t>45 people, cost split with Panhellenic</t>
  </si>
  <si>
    <t>Excellence Awards Printing</t>
  </si>
  <si>
    <t xml:space="preserve">programs and certificates &lt;$.10 each </t>
  </si>
  <si>
    <t>Excellence Awards</t>
  </si>
  <si>
    <t>General Office</t>
  </si>
  <si>
    <t>Community Development</t>
  </si>
  <si>
    <t>Recruitment</t>
  </si>
  <si>
    <t>Leadership Institute</t>
  </si>
  <si>
    <t>IFC Olympics</t>
  </si>
  <si>
    <t>Rent UPARK, Supplies and Staff for event</t>
  </si>
  <si>
    <t>water and snacks for event</t>
  </si>
  <si>
    <t>Travel</t>
  </si>
  <si>
    <t>Organization Apparel</t>
  </si>
  <si>
    <t>Dues</t>
  </si>
  <si>
    <t>yearly distribution</t>
  </si>
  <si>
    <t>IFC</t>
  </si>
  <si>
    <t>DEPT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</si>
</sst>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0" fillId="0" borderId="0" xfId="0" applyFont="1"/>
    <xf numFmtId="164" fontId="2" fillId="0" borderId="0" xfId="1" applyFont="1"/>
    <xf numFmtId="164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2" fillId="2" borderId="0" xfId="0" applyFont="1" applyFill="1"/>
    <xf numFmtId="0" fontId="0" fillId="2" borderId="0" xfId="0" applyFill="1"/>
    <xf numFmtId="164" fontId="0" fillId="0" borderId="0" xfId="0" applyNumberFormat="1"/>
    <xf numFmtId="44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 indent="4"/>
    </xf>
  </cellXfs>
  <cellStyles count="2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pivotCacheDefinition" Target="pivotCache/pivotCacheDefinition1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ula Lam" refreshedDate="42786.645346296296" createdVersion="4" refreshedVersion="4" minRefreshableVersion="3" recordCount="94">
  <cacheSource type="worksheet">
    <worksheetSource ref="A1:F1048576" sheet="Reconcile Report"/>
  </cacheSource>
  <cacheFields count="6">
    <cacheField name="Account Code" numFmtId="0">
      <sharedItems containsString="0" containsBlank="1" containsNumber="1" containsInteger="1" minValue="10600" maxValue="153500" count="14">
        <n v="121500"/>
        <n v="124600"/>
        <n v="126400"/>
        <n v="121200"/>
        <n v="141300"/>
        <n v="153500"/>
        <n v="128400"/>
        <n v="128500"/>
        <n v="128800"/>
        <n v="131100"/>
        <n v="119900"/>
        <n v="11570"/>
        <n v="10600"/>
        <m/>
      </sharedItems>
    </cacheField>
    <cacheField name="Title" numFmtId="0">
      <sharedItems containsBlank="1" count="14">
        <s v="Printing Services"/>
        <s v="Public Information &amp; Public Relations"/>
        <s v="Food &amp; Dietary Services"/>
        <s v="Media Services"/>
        <s v="Premiums"/>
        <s v="Building Rental"/>
        <s v="State Vechile"/>
        <s v="Regisration and Lodging"/>
        <s v="Travel Meals"/>
        <s v="Apparel supplies"/>
        <s v="Stipends"/>
        <s v="Miscellaneous Revenue"/>
        <s v="Student Fees"/>
        <m/>
      </sharedItems>
    </cacheField>
    <cacheField name="Description" numFmtId="0">
      <sharedItems containsBlank="1" count="36">
        <s v="Excellence Awards Printing"/>
        <s v="Contribution to Printing in FSL office"/>
        <s v="Educational Speaker for JMU students/faculty"/>
        <s v="Fraternity Sorority Life Excellence Awards Banquet "/>
        <s v="IFC Community BBQ"/>
        <s v="IFC Info Night Fall"/>
        <s v="IFC Info Night Spring"/>
        <s v="Info Night Snapchat Filters"/>
        <s v="Info Night Door Prizes"/>
        <s v="Greek Grub"/>
        <s v="Leadership Institute "/>
        <s v="Greek Grub Band"/>
        <s v="IFC Olympics"/>
        <s v="SEIFC 4 Students plus advisor"/>
        <s v="IFC Exec polos"/>
        <s v="IFC Quarter Zips"/>
        <s v="Frarernity/Sorority Excellence Awards"/>
        <s v="IFC President"/>
        <s v="IFC VP Community Development- Fall"/>
        <s v="IFC VP Risk mangement and Standards- Fall"/>
        <s v="IFC VP Recrutiment and Education-Fall"/>
        <s v="IFC VP Alumni and PR- Fall"/>
        <s v="IFC VP Treasury - Fall"/>
        <s v="IFC President Elect- Fall"/>
        <s v="IFC President-- Spring"/>
        <s v="IFC VP Community Development-Spring"/>
        <s v="IFC VP Risk mangement and Standards-Spring"/>
        <s v="IFC VP Recrutiment and Education-Spirng"/>
        <s v="IFC VP Alumni and PR-Spring"/>
        <s v="IFC President Elect-Spring"/>
        <s v="IFC VP Treasury - Spring"/>
        <s v="IFC Dues Fall"/>
        <s v="IFC Dues Spring"/>
        <s v="IFC Dues Spring Associate Member"/>
        <s v="SGA Allocation"/>
        <m/>
      </sharedItems>
    </cacheField>
    <cacheField name="Cost Breakdown" numFmtId="0">
      <sharedItems containsBlank="1" count="21">
        <s v="programs and certificates &lt;$.10 each "/>
        <s v="250 copies"/>
        <s v="1 speaker"/>
        <s v="550 people"/>
        <s v="150 people"/>
        <s v="500 people"/>
        <s v="200 people"/>
        <s v="1 filter per semseter"/>
        <s v="4 Non-monetary prizes @ $25 each. 2 per Info Night."/>
        <s v="45 people, cost split with Panhellenic"/>
        <s v="1 student band"/>
        <s v="Rent UPARK, Supplies and Staff for event"/>
        <s v="water and snacks for event"/>
        <s v="5 people"/>
        <s v="9 polos x $20"/>
        <s v="9 quarter zips x $30"/>
        <s v="1 stipend"/>
        <s v="$9 per member/per semester x 15 chapters x 70 members"/>
        <s v="$4 per member/per semester X 30"/>
        <s v="yearly distribution"/>
        <m/>
      </sharedItems>
    </cacheField>
    <cacheField name="Event/Committee" numFmtId="0">
      <sharedItems containsBlank="1" count="12">
        <s v="Excellence Awards"/>
        <s v="General Office"/>
        <s v="Community Development"/>
        <s v="Recruitment"/>
        <s v="Leadership Institute"/>
        <s v="IFC Olympics"/>
        <s v="Travel"/>
        <s v="Organization Apparel"/>
        <s v="Stipends"/>
        <s v="Dues"/>
        <s v="SGA Allocation"/>
        <m/>
      </sharedItems>
    </cacheField>
    <cacheField name="Amount" numFmtId="164">
      <sharedItems containsString="0" containsBlank="1" containsNumber="1" containsInteger="1" minValue="-9450" maxValue="4000" count="22">
        <n v="150"/>
        <n v="250"/>
        <n v="4000"/>
        <n v="700"/>
        <n v="2500"/>
        <n v="50"/>
        <n v="100"/>
        <n v="500"/>
        <n v="800"/>
        <n v="2000"/>
        <n v="1440"/>
        <n v="340"/>
        <n v="2300"/>
        <n v="1210"/>
        <n v="180"/>
        <n v="260"/>
        <n v="650"/>
        <n v="400"/>
        <n v="-9450"/>
        <n v="-120"/>
        <n v="-201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4">
  <r>
    <x v="0"/>
    <x v="0"/>
    <x v="0"/>
    <x v="0"/>
    <x v="0"/>
    <x v="0"/>
  </r>
  <r>
    <x v="0"/>
    <x v="0"/>
    <x v="1"/>
    <x v="1"/>
    <x v="1"/>
    <x v="1"/>
  </r>
  <r>
    <x v="1"/>
    <x v="1"/>
    <x v="2"/>
    <x v="2"/>
    <x v="2"/>
    <x v="2"/>
  </r>
  <r>
    <x v="2"/>
    <x v="2"/>
    <x v="3"/>
    <x v="3"/>
    <x v="0"/>
    <x v="3"/>
  </r>
  <r>
    <x v="2"/>
    <x v="2"/>
    <x v="4"/>
    <x v="4"/>
    <x v="2"/>
    <x v="1"/>
  </r>
  <r>
    <x v="2"/>
    <x v="2"/>
    <x v="5"/>
    <x v="5"/>
    <x v="3"/>
    <x v="4"/>
  </r>
  <r>
    <x v="2"/>
    <x v="2"/>
    <x v="6"/>
    <x v="6"/>
    <x v="3"/>
    <x v="1"/>
  </r>
  <r>
    <x v="3"/>
    <x v="3"/>
    <x v="7"/>
    <x v="7"/>
    <x v="3"/>
    <x v="5"/>
  </r>
  <r>
    <x v="4"/>
    <x v="4"/>
    <x v="8"/>
    <x v="8"/>
    <x v="3"/>
    <x v="6"/>
  </r>
  <r>
    <x v="2"/>
    <x v="2"/>
    <x v="9"/>
    <x v="6"/>
    <x v="2"/>
    <x v="7"/>
  </r>
  <r>
    <x v="2"/>
    <x v="2"/>
    <x v="10"/>
    <x v="9"/>
    <x v="4"/>
    <x v="8"/>
  </r>
  <r>
    <x v="1"/>
    <x v="1"/>
    <x v="11"/>
    <x v="10"/>
    <x v="2"/>
    <x v="7"/>
  </r>
  <r>
    <x v="5"/>
    <x v="5"/>
    <x v="12"/>
    <x v="11"/>
    <x v="5"/>
    <x v="9"/>
  </r>
  <r>
    <x v="2"/>
    <x v="2"/>
    <x v="12"/>
    <x v="12"/>
    <x v="5"/>
    <x v="10"/>
  </r>
  <r>
    <x v="6"/>
    <x v="6"/>
    <x v="13"/>
    <x v="13"/>
    <x v="6"/>
    <x v="11"/>
  </r>
  <r>
    <x v="7"/>
    <x v="7"/>
    <x v="13"/>
    <x v="13"/>
    <x v="6"/>
    <x v="12"/>
  </r>
  <r>
    <x v="8"/>
    <x v="8"/>
    <x v="13"/>
    <x v="13"/>
    <x v="6"/>
    <x v="13"/>
  </r>
  <r>
    <x v="9"/>
    <x v="9"/>
    <x v="14"/>
    <x v="14"/>
    <x v="7"/>
    <x v="14"/>
  </r>
  <r>
    <x v="9"/>
    <x v="9"/>
    <x v="15"/>
    <x v="15"/>
    <x v="7"/>
    <x v="15"/>
  </r>
  <r>
    <x v="4"/>
    <x v="4"/>
    <x v="16"/>
    <x v="9"/>
    <x v="0"/>
    <x v="16"/>
  </r>
  <r>
    <x v="10"/>
    <x v="10"/>
    <x v="17"/>
    <x v="16"/>
    <x v="8"/>
    <x v="17"/>
  </r>
  <r>
    <x v="10"/>
    <x v="10"/>
    <x v="18"/>
    <x v="16"/>
    <x v="8"/>
    <x v="0"/>
  </r>
  <r>
    <x v="10"/>
    <x v="10"/>
    <x v="19"/>
    <x v="16"/>
    <x v="8"/>
    <x v="0"/>
  </r>
  <r>
    <x v="10"/>
    <x v="10"/>
    <x v="20"/>
    <x v="16"/>
    <x v="8"/>
    <x v="0"/>
  </r>
  <r>
    <x v="10"/>
    <x v="10"/>
    <x v="21"/>
    <x v="16"/>
    <x v="8"/>
    <x v="0"/>
  </r>
  <r>
    <x v="10"/>
    <x v="10"/>
    <x v="22"/>
    <x v="16"/>
    <x v="8"/>
    <x v="0"/>
  </r>
  <r>
    <x v="10"/>
    <x v="10"/>
    <x v="23"/>
    <x v="16"/>
    <x v="8"/>
    <x v="0"/>
  </r>
  <r>
    <x v="10"/>
    <x v="10"/>
    <x v="24"/>
    <x v="16"/>
    <x v="8"/>
    <x v="17"/>
  </r>
  <r>
    <x v="10"/>
    <x v="10"/>
    <x v="25"/>
    <x v="16"/>
    <x v="8"/>
    <x v="0"/>
  </r>
  <r>
    <x v="10"/>
    <x v="10"/>
    <x v="26"/>
    <x v="16"/>
    <x v="8"/>
    <x v="0"/>
  </r>
  <r>
    <x v="10"/>
    <x v="10"/>
    <x v="27"/>
    <x v="16"/>
    <x v="8"/>
    <x v="0"/>
  </r>
  <r>
    <x v="10"/>
    <x v="10"/>
    <x v="28"/>
    <x v="16"/>
    <x v="8"/>
    <x v="0"/>
  </r>
  <r>
    <x v="10"/>
    <x v="10"/>
    <x v="29"/>
    <x v="16"/>
    <x v="8"/>
    <x v="0"/>
  </r>
  <r>
    <x v="10"/>
    <x v="10"/>
    <x v="30"/>
    <x v="16"/>
    <x v="8"/>
    <x v="0"/>
  </r>
  <r>
    <x v="11"/>
    <x v="11"/>
    <x v="31"/>
    <x v="17"/>
    <x v="9"/>
    <x v="18"/>
  </r>
  <r>
    <x v="11"/>
    <x v="11"/>
    <x v="32"/>
    <x v="17"/>
    <x v="9"/>
    <x v="18"/>
  </r>
  <r>
    <x v="11"/>
    <x v="11"/>
    <x v="33"/>
    <x v="18"/>
    <x v="9"/>
    <x v="19"/>
  </r>
  <r>
    <x v="12"/>
    <x v="12"/>
    <x v="34"/>
    <x v="19"/>
    <x v="10"/>
    <x v="20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  <r>
    <x v="13"/>
    <x v="13"/>
    <x v="35"/>
    <x v="20"/>
    <x v="11"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B3:C135" firstHeaderRow="2" firstDataRow="2" firstDataCol="1"/>
  <pivotFields count="6">
    <pivotField axis="axisRow" showAll="0" defaultSubtotal="0">
      <items count="14">
        <item x="12"/>
        <item x="11"/>
        <item x="10"/>
        <item x="3"/>
        <item x="0"/>
        <item x="1"/>
        <item x="2"/>
        <item x="6"/>
        <item x="7"/>
        <item x="8"/>
        <item x="9"/>
        <item x="4"/>
        <item x="5"/>
        <item x="13"/>
      </items>
    </pivotField>
    <pivotField axis="axisRow" showAll="0" defaultSubtotal="0">
      <items count="14">
        <item x="9"/>
        <item x="5"/>
        <item x="2"/>
        <item x="3"/>
        <item x="11"/>
        <item x="4"/>
        <item x="0"/>
        <item x="1"/>
        <item x="7"/>
        <item x="6"/>
        <item x="10"/>
        <item x="12"/>
        <item x="8"/>
        <item x="13"/>
      </items>
    </pivotField>
    <pivotField axis="axisRow" showAll="0" defaultSubtotal="0">
      <items count="36">
        <item x="1"/>
        <item x="2"/>
        <item x="0"/>
        <item x="16"/>
        <item x="3"/>
        <item x="9"/>
        <item x="11"/>
        <item x="4"/>
        <item x="31"/>
        <item x="32"/>
        <item x="33"/>
        <item x="14"/>
        <item x="5"/>
        <item x="6"/>
        <item x="12"/>
        <item x="17"/>
        <item x="23"/>
        <item x="29"/>
        <item x="24"/>
        <item x="15"/>
        <item x="21"/>
        <item x="28"/>
        <item x="18"/>
        <item x="25"/>
        <item x="20"/>
        <item x="27"/>
        <item x="19"/>
        <item x="26"/>
        <item x="22"/>
        <item x="30"/>
        <item x="8"/>
        <item x="7"/>
        <item x="10"/>
        <item x="13"/>
        <item x="34"/>
        <item x="35"/>
      </items>
    </pivotField>
    <pivotField axis="axisRow" showAll="0" defaultSubtotal="0">
      <items count="21">
        <item x="18"/>
        <item x="17"/>
        <item x="7"/>
        <item x="2"/>
        <item x="16"/>
        <item x="10"/>
        <item x="4"/>
        <item x="6"/>
        <item x="1"/>
        <item x="8"/>
        <item x="9"/>
        <item x="13"/>
        <item x="5"/>
        <item x="3"/>
        <item x="14"/>
        <item x="15"/>
        <item x="0"/>
        <item x="11"/>
        <item x="12"/>
        <item x="19"/>
        <item x="20"/>
      </items>
    </pivotField>
    <pivotField axis="axisRow" showAll="0">
      <items count="13">
        <item x="2"/>
        <item x="9"/>
        <item x="0"/>
        <item x="1"/>
        <item x="5"/>
        <item x="4"/>
        <item x="7"/>
        <item x="3"/>
        <item x="10"/>
        <item x="8"/>
        <item x="6"/>
        <item x="11"/>
        <item t="default"/>
      </items>
    </pivotField>
    <pivotField dataField="1" showAll="0"/>
  </pivotFields>
  <rowFields count="5">
    <field x="4"/>
    <field x="0"/>
    <field x="1"/>
    <field x="2"/>
    <field x="3"/>
  </rowFields>
  <rowItems count="131">
    <i>
      <x/>
    </i>
    <i r="1">
      <x v="5"/>
    </i>
    <i r="2">
      <x v="7"/>
    </i>
    <i r="3">
      <x v="1"/>
    </i>
    <i r="4">
      <x v="3"/>
    </i>
    <i r="3">
      <x v="6"/>
    </i>
    <i r="4">
      <x v="5"/>
    </i>
    <i r="1">
      <x v="6"/>
    </i>
    <i r="2">
      <x v="2"/>
    </i>
    <i r="3">
      <x v="5"/>
    </i>
    <i r="4">
      <x v="7"/>
    </i>
    <i r="3">
      <x v="7"/>
    </i>
    <i r="4">
      <x v="6"/>
    </i>
    <i>
      <x v="1"/>
    </i>
    <i r="1">
      <x v="1"/>
    </i>
    <i r="2">
      <x v="4"/>
    </i>
    <i r="3">
      <x v="8"/>
    </i>
    <i r="4">
      <x v="1"/>
    </i>
    <i r="3">
      <x v="9"/>
    </i>
    <i r="4">
      <x v="1"/>
    </i>
    <i r="3">
      <x v="10"/>
    </i>
    <i r="4">
      <x/>
    </i>
    <i>
      <x v="2"/>
    </i>
    <i r="1">
      <x v="4"/>
    </i>
    <i r="2">
      <x v="6"/>
    </i>
    <i r="3">
      <x v="2"/>
    </i>
    <i r="4">
      <x v="16"/>
    </i>
    <i r="1">
      <x v="6"/>
    </i>
    <i r="2">
      <x v="2"/>
    </i>
    <i r="3">
      <x v="4"/>
    </i>
    <i r="4">
      <x v="13"/>
    </i>
    <i r="1">
      <x v="11"/>
    </i>
    <i r="2">
      <x v="5"/>
    </i>
    <i r="3">
      <x v="3"/>
    </i>
    <i r="4">
      <x v="10"/>
    </i>
    <i>
      <x v="3"/>
    </i>
    <i r="1">
      <x v="4"/>
    </i>
    <i r="2">
      <x v="6"/>
    </i>
    <i r="3">
      <x/>
    </i>
    <i r="4">
      <x v="8"/>
    </i>
    <i>
      <x v="4"/>
    </i>
    <i r="1">
      <x v="6"/>
    </i>
    <i r="2">
      <x v="2"/>
    </i>
    <i r="3">
      <x v="14"/>
    </i>
    <i r="4">
      <x v="18"/>
    </i>
    <i r="1">
      <x v="12"/>
    </i>
    <i r="2">
      <x v="1"/>
    </i>
    <i r="3">
      <x v="14"/>
    </i>
    <i r="4">
      <x v="17"/>
    </i>
    <i>
      <x v="5"/>
    </i>
    <i r="1">
      <x v="6"/>
    </i>
    <i r="2">
      <x v="2"/>
    </i>
    <i r="3">
      <x v="32"/>
    </i>
    <i r="4">
      <x v="10"/>
    </i>
    <i>
      <x v="6"/>
    </i>
    <i r="1">
      <x v="10"/>
    </i>
    <i r="2">
      <x/>
    </i>
    <i r="3">
      <x v="11"/>
    </i>
    <i r="4">
      <x v="14"/>
    </i>
    <i r="3">
      <x v="19"/>
    </i>
    <i r="4">
      <x v="15"/>
    </i>
    <i>
      <x v="7"/>
    </i>
    <i r="1">
      <x v="3"/>
    </i>
    <i r="2">
      <x v="3"/>
    </i>
    <i r="3">
      <x v="31"/>
    </i>
    <i r="4">
      <x v="2"/>
    </i>
    <i r="1">
      <x v="6"/>
    </i>
    <i r="2">
      <x v="2"/>
    </i>
    <i r="3">
      <x v="12"/>
    </i>
    <i r="4">
      <x v="12"/>
    </i>
    <i r="3">
      <x v="13"/>
    </i>
    <i r="4">
      <x v="7"/>
    </i>
    <i r="1">
      <x v="11"/>
    </i>
    <i r="2">
      <x v="5"/>
    </i>
    <i r="3">
      <x v="30"/>
    </i>
    <i r="4">
      <x v="9"/>
    </i>
    <i>
      <x v="8"/>
    </i>
    <i r="1">
      <x/>
    </i>
    <i r="2">
      <x v="11"/>
    </i>
    <i r="3">
      <x v="34"/>
    </i>
    <i r="4">
      <x v="19"/>
    </i>
    <i>
      <x v="9"/>
    </i>
    <i r="1">
      <x v="2"/>
    </i>
    <i r="2">
      <x v="10"/>
    </i>
    <i r="3">
      <x v="15"/>
    </i>
    <i r="4">
      <x v="4"/>
    </i>
    <i r="3">
      <x v="16"/>
    </i>
    <i r="4">
      <x v="4"/>
    </i>
    <i r="3">
      <x v="17"/>
    </i>
    <i r="4">
      <x v="4"/>
    </i>
    <i r="3">
      <x v="18"/>
    </i>
    <i r="4">
      <x v="4"/>
    </i>
    <i r="3">
      <x v="20"/>
    </i>
    <i r="4">
      <x v="4"/>
    </i>
    <i r="3">
      <x v="21"/>
    </i>
    <i r="4">
      <x v="4"/>
    </i>
    <i r="3">
      <x v="22"/>
    </i>
    <i r="4">
      <x v="4"/>
    </i>
    <i r="3">
      <x v="23"/>
    </i>
    <i r="4">
      <x v="4"/>
    </i>
    <i r="3">
      <x v="24"/>
    </i>
    <i r="4">
      <x v="4"/>
    </i>
    <i r="3">
      <x v="25"/>
    </i>
    <i r="4">
      <x v="4"/>
    </i>
    <i r="3">
      <x v="26"/>
    </i>
    <i r="4">
      <x v="4"/>
    </i>
    <i r="3">
      <x v="27"/>
    </i>
    <i r="4">
      <x v="4"/>
    </i>
    <i r="3">
      <x v="28"/>
    </i>
    <i r="4">
      <x v="4"/>
    </i>
    <i r="3">
      <x v="29"/>
    </i>
    <i r="4">
      <x v="4"/>
    </i>
    <i>
      <x v="10"/>
    </i>
    <i r="1">
      <x v="7"/>
    </i>
    <i r="2">
      <x v="9"/>
    </i>
    <i r="3">
      <x v="33"/>
    </i>
    <i r="4">
      <x v="11"/>
    </i>
    <i r="1">
      <x v="8"/>
    </i>
    <i r="2">
      <x v="8"/>
    </i>
    <i r="3">
      <x v="33"/>
    </i>
    <i r="4">
      <x v="11"/>
    </i>
    <i r="1">
      <x v="9"/>
    </i>
    <i r="2">
      <x v="12"/>
    </i>
    <i r="3">
      <x v="33"/>
    </i>
    <i r="4">
      <x v="11"/>
    </i>
    <i>
      <x v="11"/>
    </i>
    <i r="1">
      <x v="13"/>
    </i>
    <i r="2">
      <x v="13"/>
    </i>
    <i r="3">
      <x v="35"/>
    </i>
    <i r="4">
      <x v="20"/>
    </i>
    <i t="grand">
      <x/>
    </i>
  </rowItems>
  <colItems count="1">
    <i/>
  </colItems>
  <dataFields count="1">
    <dataField name="Sum of Amount" fld="5" baseField="0" baseItem="0" numFmtId="165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8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18" firstHeaderRow="1" firstDataRow="1" firstDataCol="1"/>
  <pivotFields count="6">
    <pivotField axis="axisRow" showAll="0">
      <items count="15">
        <item x="12"/>
        <item x="11"/>
        <item x="10"/>
        <item x="3"/>
        <item x="0"/>
        <item x="1"/>
        <item x="2"/>
        <item x="6"/>
        <item x="7"/>
        <item x="8"/>
        <item x="9"/>
        <item x="4"/>
        <item x="5"/>
        <item x="13"/>
        <item t="default"/>
      </items>
    </pivotField>
    <pivotField showAll="0"/>
    <pivotField showAll="0"/>
    <pivotField showAll="0"/>
    <pivotField showAll="0"/>
    <pivotField dataField="1" showAll="0">
      <items count="23">
        <item x="18"/>
        <item x="20"/>
        <item x="19"/>
        <item x="5"/>
        <item x="6"/>
        <item x="0"/>
        <item x="14"/>
        <item x="1"/>
        <item x="15"/>
        <item x="11"/>
        <item x="17"/>
        <item x="7"/>
        <item x="16"/>
        <item x="3"/>
        <item x="8"/>
        <item x="13"/>
        <item x="10"/>
        <item x="9"/>
        <item x="12"/>
        <item x="4"/>
        <item x="2"/>
        <item x="21"/>
        <item t="default"/>
      </items>
    </pivotField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Sum of Amount" fld="5" baseField="0" baseItem="0" numFmtId="165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4"/>
  <sheetViews>
    <sheetView workbookViewId="0">
      <selection activeCell="A20" sqref="A20"/>
    </sheetView>
  </sheetViews>
  <sheetFormatPr baseColWidth="10" defaultColWidth="11" defaultRowHeight="15" x14ac:dyDescent="0"/>
  <cols>
    <col min="1" max="1" width="12.5" bestFit="1" customWidth="1"/>
    <col min="2" max="2" width="31.5" bestFit="1" customWidth="1"/>
    <col min="3" max="3" width="176" bestFit="1" customWidth="1"/>
  </cols>
  <sheetData>
    <row r="1" spans="1:3" s="1" customFormat="1">
      <c r="A1" s="1" t="s">
        <v>1</v>
      </c>
      <c r="B1" s="1" t="s">
        <v>2</v>
      </c>
      <c r="C1" s="1" t="s">
        <v>3</v>
      </c>
    </row>
    <row r="2" spans="1:3" s="2" customFormat="1">
      <c r="A2" s="2">
        <v>10600</v>
      </c>
      <c r="B2" s="2" t="s">
        <v>55</v>
      </c>
      <c r="C2" s="2" t="s">
        <v>56</v>
      </c>
    </row>
    <row r="3" spans="1:3" s="1" customFormat="1">
      <c r="A3" s="2">
        <v>11570</v>
      </c>
      <c r="B3" s="2" t="s">
        <v>47</v>
      </c>
      <c r="C3" s="10" t="s">
        <v>52</v>
      </c>
    </row>
    <row r="4" spans="1:3" s="1" customFormat="1">
      <c r="A4" s="2">
        <v>11710</v>
      </c>
      <c r="B4" s="2" t="s">
        <v>53</v>
      </c>
      <c r="C4" s="2" t="s">
        <v>54</v>
      </c>
    </row>
    <row r="5" spans="1:3" s="2" customFormat="1">
      <c r="A5" s="2">
        <v>119900</v>
      </c>
      <c r="B5" s="2" t="s">
        <v>43</v>
      </c>
      <c r="C5" s="2" t="s">
        <v>44</v>
      </c>
    </row>
    <row r="6" spans="1:3">
      <c r="A6">
        <v>121200</v>
      </c>
      <c r="B6" t="s">
        <v>0</v>
      </c>
      <c r="C6" s="11" t="s">
        <v>51</v>
      </c>
    </row>
    <row r="7" spans="1:3">
      <c r="A7">
        <v>121400</v>
      </c>
      <c r="B7" t="s">
        <v>4</v>
      </c>
      <c r="C7" t="s">
        <v>5</v>
      </c>
    </row>
    <row r="8" spans="1:3">
      <c r="A8">
        <v>121500</v>
      </c>
      <c r="B8" t="s">
        <v>6</v>
      </c>
      <c r="C8" t="s">
        <v>7</v>
      </c>
    </row>
    <row r="9" spans="1:3">
      <c r="A9">
        <v>121800</v>
      </c>
      <c r="B9" t="s">
        <v>8</v>
      </c>
      <c r="C9" t="s">
        <v>9</v>
      </c>
    </row>
    <row r="10" spans="1:3">
      <c r="A10">
        <v>121900</v>
      </c>
      <c r="B10" t="s">
        <v>10</v>
      </c>
      <c r="C10" t="s">
        <v>11</v>
      </c>
    </row>
    <row r="11" spans="1:3">
      <c r="A11">
        <v>122100</v>
      </c>
      <c r="B11" t="s">
        <v>12</v>
      </c>
      <c r="C11" t="s">
        <v>13</v>
      </c>
    </row>
    <row r="12" spans="1:3">
      <c r="A12">
        <v>122200</v>
      </c>
      <c r="B12" t="s">
        <v>14</v>
      </c>
      <c r="C12" t="s">
        <v>15</v>
      </c>
    </row>
    <row r="13" spans="1:3">
      <c r="A13">
        <v>124600</v>
      </c>
      <c r="B13" t="s">
        <v>27</v>
      </c>
      <c r="C13" t="s">
        <v>30</v>
      </c>
    </row>
    <row r="14" spans="1:3">
      <c r="A14">
        <v>126140</v>
      </c>
      <c r="B14" t="s">
        <v>57</v>
      </c>
      <c r="C14" t="s">
        <v>58</v>
      </c>
    </row>
    <row r="15" spans="1:3">
      <c r="A15">
        <v>126400</v>
      </c>
      <c r="B15" t="s">
        <v>26</v>
      </c>
      <c r="C15" s="11" t="s">
        <v>77</v>
      </c>
    </row>
    <row r="16" spans="1:3">
      <c r="A16">
        <v>127400</v>
      </c>
      <c r="B16" t="s">
        <v>66</v>
      </c>
      <c r="C16" t="s">
        <v>64</v>
      </c>
    </row>
    <row r="17" spans="1:3">
      <c r="A17">
        <v>127500</v>
      </c>
      <c r="B17" t="s">
        <v>67</v>
      </c>
      <c r="C17" t="s">
        <v>65</v>
      </c>
    </row>
    <row r="18" spans="1:3">
      <c r="A18">
        <v>128200</v>
      </c>
      <c r="B18" t="s">
        <v>16</v>
      </c>
      <c r="C18" t="s">
        <v>17</v>
      </c>
    </row>
    <row r="19" spans="1:3">
      <c r="A19">
        <v>128300</v>
      </c>
      <c r="B19" t="s">
        <v>18</v>
      </c>
      <c r="C19" t="s">
        <v>21</v>
      </c>
    </row>
    <row r="20" spans="1:3">
      <c r="A20">
        <v>128400</v>
      </c>
      <c r="B20" t="s">
        <v>19</v>
      </c>
      <c r="C20" t="s">
        <v>20</v>
      </c>
    </row>
    <row r="21" spans="1:3">
      <c r="A21">
        <v>128500</v>
      </c>
      <c r="B21" t="s">
        <v>22</v>
      </c>
      <c r="C21" t="s">
        <v>23</v>
      </c>
    </row>
    <row r="22" spans="1:3">
      <c r="A22">
        <v>128800</v>
      </c>
      <c r="B22" t="s">
        <v>24</v>
      </c>
      <c r="C22" t="s">
        <v>25</v>
      </c>
    </row>
    <row r="23" spans="1:3">
      <c r="A23">
        <v>131100</v>
      </c>
      <c r="B23" t="s">
        <v>28</v>
      </c>
      <c r="C23" t="s">
        <v>29</v>
      </c>
    </row>
    <row r="24" spans="1:3">
      <c r="A24">
        <v>131200</v>
      </c>
      <c r="B24" t="s">
        <v>31</v>
      </c>
      <c r="C24" s="10" t="s">
        <v>32</v>
      </c>
    </row>
    <row r="25" spans="1:3">
      <c r="A25">
        <v>131300</v>
      </c>
      <c r="B25" t="s">
        <v>33</v>
      </c>
      <c r="C25" t="s">
        <v>34</v>
      </c>
    </row>
    <row r="26" spans="1:3">
      <c r="A26">
        <v>137700</v>
      </c>
      <c r="B26" t="s">
        <v>35</v>
      </c>
      <c r="C26" t="s">
        <v>36</v>
      </c>
    </row>
    <row r="27" spans="1:3">
      <c r="A27">
        <v>136200</v>
      </c>
      <c r="B27" t="s">
        <v>37</v>
      </c>
      <c r="C27" t="s">
        <v>38</v>
      </c>
    </row>
    <row r="28" spans="1:3">
      <c r="A28">
        <v>136400</v>
      </c>
      <c r="B28" t="s">
        <v>59</v>
      </c>
      <c r="C28" t="s">
        <v>60</v>
      </c>
    </row>
    <row r="29" spans="1:3">
      <c r="A29">
        <v>137800</v>
      </c>
      <c r="B29" t="s">
        <v>39</v>
      </c>
      <c r="C29" t="s">
        <v>40</v>
      </c>
    </row>
    <row r="30" spans="1:3">
      <c r="A30">
        <v>137810</v>
      </c>
      <c r="B30" t="s">
        <v>41</v>
      </c>
      <c r="C30" s="11" t="s">
        <v>49</v>
      </c>
    </row>
    <row r="31" spans="1:3">
      <c r="A31">
        <v>141300</v>
      </c>
      <c r="B31" t="s">
        <v>42</v>
      </c>
      <c r="C31" s="11" t="s">
        <v>50</v>
      </c>
    </row>
    <row r="32" spans="1:3">
      <c r="A32">
        <v>153400</v>
      </c>
      <c r="B32" t="s">
        <v>45</v>
      </c>
      <c r="C32" t="s">
        <v>63</v>
      </c>
    </row>
    <row r="33" spans="1:3">
      <c r="A33">
        <v>153500</v>
      </c>
      <c r="B33" t="s">
        <v>46</v>
      </c>
      <c r="C33" s="11" t="s">
        <v>48</v>
      </c>
    </row>
    <row r="34" spans="1:3">
      <c r="A34">
        <v>221800</v>
      </c>
      <c r="B34" t="s">
        <v>61</v>
      </c>
      <c r="C34" t="s">
        <v>62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topLeftCell="C1" workbookViewId="0">
      <selection activeCell="D8" sqref="D8"/>
    </sheetView>
  </sheetViews>
  <sheetFormatPr baseColWidth="10" defaultColWidth="11" defaultRowHeight="15" x14ac:dyDescent="0"/>
  <cols>
    <col min="2" max="2" width="12.6640625" bestFit="1" customWidth="1"/>
    <col min="3" max="3" width="33.1640625" customWidth="1"/>
    <col min="4" max="4" width="50.33203125" bestFit="1" customWidth="1"/>
    <col min="5" max="5" width="50.33203125" customWidth="1"/>
    <col min="6" max="6" width="25" customWidth="1"/>
    <col min="7" max="7" width="11.5" style="4" bestFit="1" customWidth="1"/>
    <col min="8" max="8" width="11.5" bestFit="1" customWidth="1"/>
  </cols>
  <sheetData>
    <row r="1" spans="1:7" s="1" customFormat="1">
      <c r="A1" s="1" t="s">
        <v>141</v>
      </c>
      <c r="B1" s="1" t="s">
        <v>1</v>
      </c>
      <c r="C1" s="1" t="s">
        <v>2</v>
      </c>
      <c r="D1" s="1" t="s">
        <v>3</v>
      </c>
      <c r="E1" s="1" t="s">
        <v>70</v>
      </c>
      <c r="F1" s="1" t="s">
        <v>68</v>
      </c>
      <c r="G1" s="3" t="s">
        <v>69</v>
      </c>
    </row>
    <row r="2" spans="1:7">
      <c r="A2">
        <v>800091</v>
      </c>
      <c r="B2">
        <v>121500</v>
      </c>
      <c r="C2" t="str">
        <f>LOOKUP(B2,'Account Codes'!A:B)</f>
        <v>Printing Services</v>
      </c>
      <c r="D2" t="s">
        <v>126</v>
      </c>
      <c r="E2" t="s">
        <v>127</v>
      </c>
      <c r="F2" t="s">
        <v>128</v>
      </c>
      <c r="G2" s="4">
        <v>150</v>
      </c>
    </row>
    <row r="3" spans="1:7">
      <c r="A3">
        <v>800091</v>
      </c>
      <c r="B3">
        <v>121500</v>
      </c>
      <c r="C3" t="str">
        <f>LOOKUP(B3,'Account Codes'!A:B)</f>
        <v>Printing Services</v>
      </c>
      <c r="D3" t="s">
        <v>78</v>
      </c>
      <c r="E3" t="s">
        <v>71</v>
      </c>
      <c r="F3" t="s">
        <v>129</v>
      </c>
      <c r="G3" s="4">
        <v>250</v>
      </c>
    </row>
    <row r="4" spans="1:7">
      <c r="A4">
        <v>800091</v>
      </c>
      <c r="B4">
        <v>124600</v>
      </c>
      <c r="C4" t="str">
        <f>LOOKUP(B4,'Account Codes'!A:B)</f>
        <v>Public Information &amp; Public Relations</v>
      </c>
      <c r="D4" t="s">
        <v>79</v>
      </c>
      <c r="E4" t="s">
        <v>80</v>
      </c>
      <c r="F4" t="s">
        <v>130</v>
      </c>
      <c r="G4" s="4">
        <v>4000</v>
      </c>
    </row>
    <row r="5" spans="1:7">
      <c r="A5">
        <v>800091</v>
      </c>
      <c r="B5">
        <v>126400</v>
      </c>
      <c r="C5" t="str">
        <f>LOOKUP(B5,'Account Codes'!A:B)</f>
        <v>Food &amp; Dietary Services</v>
      </c>
      <c r="D5" t="s">
        <v>81</v>
      </c>
      <c r="E5" t="s">
        <v>88</v>
      </c>
      <c r="F5" t="s">
        <v>128</v>
      </c>
      <c r="G5" s="4">
        <v>700</v>
      </c>
    </row>
    <row r="6" spans="1:7">
      <c r="A6">
        <v>800091</v>
      </c>
      <c r="B6">
        <v>126400</v>
      </c>
      <c r="C6" t="str">
        <f>LOOKUP(B6,'Account Codes'!A:B)</f>
        <v>Food &amp; Dietary Services</v>
      </c>
      <c r="D6" t="s">
        <v>113</v>
      </c>
      <c r="E6" t="s">
        <v>89</v>
      </c>
      <c r="F6" t="s">
        <v>130</v>
      </c>
      <c r="G6" s="4">
        <v>250</v>
      </c>
    </row>
    <row r="7" spans="1:7">
      <c r="A7">
        <v>800091</v>
      </c>
      <c r="B7">
        <v>126400</v>
      </c>
      <c r="C7" t="str">
        <f>LOOKUP(B7,'Account Codes'!A:B)</f>
        <v>Food &amp; Dietary Services</v>
      </c>
      <c r="D7" t="s">
        <v>82</v>
      </c>
      <c r="E7" t="s">
        <v>90</v>
      </c>
      <c r="F7" t="s">
        <v>131</v>
      </c>
      <c r="G7" s="4">
        <v>2500</v>
      </c>
    </row>
    <row r="8" spans="1:7">
      <c r="A8">
        <v>800091</v>
      </c>
      <c r="B8">
        <v>126400</v>
      </c>
      <c r="C8" t="str">
        <f>LOOKUP(B8,'Account Codes'!A:B)</f>
        <v>Food &amp; Dietary Services</v>
      </c>
      <c r="D8" t="s">
        <v>83</v>
      </c>
      <c r="E8" t="s">
        <v>91</v>
      </c>
      <c r="F8" t="s">
        <v>131</v>
      </c>
      <c r="G8" s="4">
        <v>250</v>
      </c>
    </row>
    <row r="9" spans="1:7">
      <c r="A9">
        <v>800091</v>
      </c>
      <c r="B9">
        <v>121200</v>
      </c>
      <c r="C9" t="str">
        <f>LOOKUP(B9,'Account Codes'!A:B)</f>
        <v>Media Services</v>
      </c>
      <c r="D9" t="s">
        <v>120</v>
      </c>
      <c r="E9" t="s">
        <v>121</v>
      </c>
      <c r="F9" t="s">
        <v>131</v>
      </c>
      <c r="G9" s="4">
        <v>50</v>
      </c>
    </row>
    <row r="10" spans="1:7">
      <c r="A10">
        <v>800091</v>
      </c>
      <c r="B10">
        <v>141300</v>
      </c>
      <c r="C10" t="str">
        <f>LOOKUP(B10,'Account Codes'!A:B)</f>
        <v>Premiums</v>
      </c>
      <c r="D10" t="s">
        <v>122</v>
      </c>
      <c r="E10" t="s">
        <v>123</v>
      </c>
      <c r="F10" t="s">
        <v>131</v>
      </c>
      <c r="G10" s="4">
        <v>100</v>
      </c>
    </row>
    <row r="11" spans="1:7">
      <c r="A11">
        <v>800091</v>
      </c>
      <c r="B11">
        <v>126400</v>
      </c>
      <c r="C11" t="str">
        <f>LOOKUP(B11,'Account Codes'!A:B)</f>
        <v>Food &amp; Dietary Services</v>
      </c>
      <c r="D11" t="s">
        <v>84</v>
      </c>
      <c r="E11" t="s">
        <v>91</v>
      </c>
      <c r="F11" t="s">
        <v>130</v>
      </c>
      <c r="G11" s="4">
        <v>500</v>
      </c>
    </row>
    <row r="12" spans="1:7">
      <c r="A12">
        <v>800091</v>
      </c>
      <c r="B12">
        <v>126400</v>
      </c>
      <c r="C12" t="str">
        <f>LOOKUP(B12,'Account Codes'!A:B)</f>
        <v>Food &amp; Dietary Services</v>
      </c>
      <c r="D12" t="s">
        <v>85</v>
      </c>
      <c r="E12" t="s">
        <v>125</v>
      </c>
      <c r="F12" t="s">
        <v>132</v>
      </c>
      <c r="G12" s="4">
        <v>800</v>
      </c>
    </row>
    <row r="13" spans="1:7">
      <c r="A13">
        <v>800091</v>
      </c>
      <c r="B13">
        <v>124600</v>
      </c>
      <c r="C13" t="str">
        <f>LOOKUP(B13,'Account Codes'!A:B)</f>
        <v>Public Information &amp; Public Relations</v>
      </c>
      <c r="D13" t="s">
        <v>114</v>
      </c>
      <c r="E13" t="s">
        <v>124</v>
      </c>
      <c r="F13" t="s">
        <v>130</v>
      </c>
      <c r="G13" s="4">
        <v>500</v>
      </c>
    </row>
    <row r="14" spans="1:7">
      <c r="A14">
        <v>800091</v>
      </c>
      <c r="B14">
        <v>153500</v>
      </c>
      <c r="C14" t="str">
        <f>LOOKUP(B14,'Account Codes'!A:B)</f>
        <v>Building Rental</v>
      </c>
      <c r="D14" t="s">
        <v>133</v>
      </c>
      <c r="E14" t="s">
        <v>134</v>
      </c>
      <c r="F14" t="s">
        <v>133</v>
      </c>
      <c r="G14" s="4">
        <v>2000</v>
      </c>
    </row>
    <row r="15" spans="1:7">
      <c r="A15">
        <v>800091</v>
      </c>
      <c r="B15">
        <v>126400</v>
      </c>
      <c r="C15" t="str">
        <f>LOOKUP(B15,'Account Codes'!A:B)</f>
        <v>Food &amp; Dietary Services</v>
      </c>
      <c r="D15" t="s">
        <v>133</v>
      </c>
      <c r="E15" t="s">
        <v>135</v>
      </c>
      <c r="F15" t="s">
        <v>133</v>
      </c>
      <c r="G15" s="4">
        <v>1440</v>
      </c>
    </row>
    <row r="16" spans="1:7">
      <c r="A16">
        <v>800091</v>
      </c>
      <c r="B16">
        <v>128400</v>
      </c>
      <c r="C16" t="str">
        <f>LOOKUP(B16,'Account Codes'!A:B)</f>
        <v>State Vechile</v>
      </c>
      <c r="D16" t="s">
        <v>86</v>
      </c>
      <c r="E16" t="s">
        <v>87</v>
      </c>
      <c r="F16" t="s">
        <v>136</v>
      </c>
      <c r="G16" s="4">
        <v>340</v>
      </c>
    </row>
    <row r="17" spans="1:7">
      <c r="A17">
        <v>800091</v>
      </c>
      <c r="B17">
        <v>128500</v>
      </c>
      <c r="C17" t="str">
        <f>LOOKUP(B17,'Account Codes'!A:B)</f>
        <v>Regisration and Lodging</v>
      </c>
      <c r="D17" t="s">
        <v>86</v>
      </c>
      <c r="E17" t="s">
        <v>87</v>
      </c>
      <c r="F17" t="s">
        <v>136</v>
      </c>
      <c r="G17" s="4">
        <v>2300</v>
      </c>
    </row>
    <row r="18" spans="1:7">
      <c r="A18">
        <v>800091</v>
      </c>
      <c r="B18">
        <v>128800</v>
      </c>
      <c r="C18" t="str">
        <f>LOOKUP(B18,'Account Codes'!A:B)</f>
        <v>Travel Meals</v>
      </c>
      <c r="D18" t="s">
        <v>86</v>
      </c>
      <c r="E18" t="s">
        <v>87</v>
      </c>
      <c r="F18" t="s">
        <v>136</v>
      </c>
      <c r="G18" s="4">
        <v>1210</v>
      </c>
    </row>
    <row r="19" spans="1:7">
      <c r="A19">
        <v>800091</v>
      </c>
      <c r="B19">
        <v>131100</v>
      </c>
      <c r="C19" t="str">
        <f>LOOKUP(B19,'Account Codes'!A:B)</f>
        <v>Apparel supplies</v>
      </c>
      <c r="D19" t="s">
        <v>92</v>
      </c>
      <c r="E19" t="s">
        <v>115</v>
      </c>
      <c r="F19" t="s">
        <v>137</v>
      </c>
      <c r="G19" s="4">
        <v>180</v>
      </c>
    </row>
    <row r="20" spans="1:7">
      <c r="A20">
        <v>800091</v>
      </c>
      <c r="B20">
        <v>131100</v>
      </c>
      <c r="C20" t="str">
        <f>LOOKUP(B20,'Account Codes'!A:B)</f>
        <v>Apparel supplies</v>
      </c>
      <c r="D20" t="s">
        <v>93</v>
      </c>
      <c r="E20" t="s">
        <v>116</v>
      </c>
      <c r="F20" t="s">
        <v>137</v>
      </c>
      <c r="G20" s="4">
        <v>260</v>
      </c>
    </row>
    <row r="21" spans="1:7">
      <c r="A21">
        <v>800091</v>
      </c>
      <c r="B21">
        <v>141300</v>
      </c>
      <c r="C21" t="str">
        <f>LOOKUP(B21,'Account Codes'!A:B)</f>
        <v>Premiums</v>
      </c>
      <c r="D21" t="s">
        <v>94</v>
      </c>
      <c r="E21" t="s">
        <v>125</v>
      </c>
      <c r="F21" t="s">
        <v>128</v>
      </c>
      <c r="G21" s="4">
        <v>650</v>
      </c>
    </row>
    <row r="22" spans="1:7">
      <c r="A22">
        <v>800091</v>
      </c>
      <c r="B22">
        <v>119900</v>
      </c>
      <c r="C22" t="str">
        <f>LOOKUP(B22,'Account Codes'!A:B)</f>
        <v>Stipends</v>
      </c>
      <c r="D22" t="s">
        <v>95</v>
      </c>
      <c r="E22" t="s">
        <v>96</v>
      </c>
      <c r="F22" t="s">
        <v>43</v>
      </c>
      <c r="G22" s="4">
        <v>400</v>
      </c>
    </row>
    <row r="23" spans="1:7">
      <c r="A23">
        <v>800091</v>
      </c>
      <c r="B23">
        <v>119900</v>
      </c>
      <c r="C23" t="str">
        <f>LOOKUP(B23,'Account Codes'!A:B)</f>
        <v>Stipends</v>
      </c>
      <c r="D23" t="s">
        <v>98</v>
      </c>
      <c r="E23" t="s">
        <v>96</v>
      </c>
      <c r="F23" t="s">
        <v>43</v>
      </c>
      <c r="G23" s="4">
        <v>150</v>
      </c>
    </row>
    <row r="24" spans="1:7">
      <c r="A24">
        <v>800091</v>
      </c>
      <c r="B24">
        <v>119900</v>
      </c>
      <c r="C24" t="str">
        <f>LOOKUP(B24,'Account Codes'!A:B)</f>
        <v>Stipends</v>
      </c>
      <c r="D24" t="s">
        <v>99</v>
      </c>
      <c r="E24" t="s">
        <v>96</v>
      </c>
      <c r="F24" t="s">
        <v>43</v>
      </c>
      <c r="G24" s="4">
        <v>150</v>
      </c>
    </row>
    <row r="25" spans="1:7">
      <c r="A25">
        <v>800091</v>
      </c>
      <c r="B25">
        <v>119900</v>
      </c>
      <c r="C25" t="str">
        <f>LOOKUP(B25,'Account Codes'!A:B)</f>
        <v>Stipends</v>
      </c>
      <c r="D25" t="s">
        <v>100</v>
      </c>
      <c r="E25" t="s">
        <v>96</v>
      </c>
      <c r="F25" t="s">
        <v>43</v>
      </c>
      <c r="G25" s="4">
        <v>150</v>
      </c>
    </row>
    <row r="26" spans="1:7">
      <c r="A26">
        <v>800091</v>
      </c>
      <c r="B26">
        <v>119900</v>
      </c>
      <c r="C26" t="str">
        <f>LOOKUP(B26,'Account Codes'!A:B)</f>
        <v>Stipends</v>
      </c>
      <c r="D26" t="s">
        <v>101</v>
      </c>
      <c r="E26" t="s">
        <v>96</v>
      </c>
      <c r="F26" t="s">
        <v>43</v>
      </c>
      <c r="G26" s="4">
        <v>150</v>
      </c>
    </row>
    <row r="27" spans="1:7">
      <c r="A27">
        <v>800091</v>
      </c>
      <c r="B27">
        <v>119900</v>
      </c>
      <c r="C27" t="s">
        <v>43</v>
      </c>
      <c r="D27" t="s">
        <v>117</v>
      </c>
      <c r="E27" t="s">
        <v>118</v>
      </c>
      <c r="F27" t="s">
        <v>43</v>
      </c>
      <c r="G27" s="4">
        <v>150</v>
      </c>
    </row>
    <row r="28" spans="1:7">
      <c r="A28">
        <v>800091</v>
      </c>
      <c r="B28">
        <v>119900</v>
      </c>
      <c r="C28" t="str">
        <f>LOOKUP(B28,'Account Codes'!A:B)</f>
        <v>Stipends</v>
      </c>
      <c r="D28" t="s">
        <v>102</v>
      </c>
      <c r="E28" t="s">
        <v>96</v>
      </c>
      <c r="F28" t="s">
        <v>43</v>
      </c>
      <c r="G28" s="4">
        <v>150</v>
      </c>
    </row>
    <row r="29" spans="1:7">
      <c r="A29">
        <v>800091</v>
      </c>
      <c r="B29">
        <v>119900</v>
      </c>
      <c r="C29" t="str">
        <f>LOOKUP(B29,'Account Codes'!A:B)</f>
        <v>Stipends</v>
      </c>
      <c r="D29" t="s">
        <v>103</v>
      </c>
      <c r="E29" t="s">
        <v>96</v>
      </c>
      <c r="F29" t="s">
        <v>43</v>
      </c>
      <c r="G29" s="4">
        <v>400</v>
      </c>
    </row>
    <row r="30" spans="1:7">
      <c r="A30">
        <v>800091</v>
      </c>
      <c r="B30">
        <v>119900</v>
      </c>
      <c r="C30" t="str">
        <f>LOOKUP(B30,'Account Codes'!A:B)</f>
        <v>Stipends</v>
      </c>
      <c r="D30" t="s">
        <v>104</v>
      </c>
      <c r="E30" t="s">
        <v>96</v>
      </c>
      <c r="F30" t="s">
        <v>43</v>
      </c>
      <c r="G30" s="4">
        <v>150</v>
      </c>
    </row>
    <row r="31" spans="1:7">
      <c r="A31">
        <v>800091</v>
      </c>
      <c r="B31">
        <v>119900</v>
      </c>
      <c r="C31" t="str">
        <f>LOOKUP(B31,'Account Codes'!A:B)</f>
        <v>Stipends</v>
      </c>
      <c r="D31" t="s">
        <v>105</v>
      </c>
      <c r="E31" t="s">
        <v>96</v>
      </c>
      <c r="F31" t="s">
        <v>43</v>
      </c>
      <c r="G31" s="4">
        <v>150</v>
      </c>
    </row>
    <row r="32" spans="1:7">
      <c r="A32">
        <v>800091</v>
      </c>
      <c r="B32">
        <v>119900</v>
      </c>
      <c r="C32" t="str">
        <f>LOOKUP(B32,'Account Codes'!A:B)</f>
        <v>Stipends</v>
      </c>
      <c r="D32" t="s">
        <v>106</v>
      </c>
      <c r="E32" t="s">
        <v>96</v>
      </c>
      <c r="F32" t="s">
        <v>43</v>
      </c>
      <c r="G32" s="4">
        <v>150</v>
      </c>
    </row>
    <row r="33" spans="1:9">
      <c r="A33">
        <v>800091</v>
      </c>
      <c r="B33">
        <v>119900</v>
      </c>
      <c r="C33" t="str">
        <f>LOOKUP(B33,'Account Codes'!A:B)</f>
        <v>Stipends</v>
      </c>
      <c r="D33" t="s">
        <v>107</v>
      </c>
      <c r="E33" t="s">
        <v>96</v>
      </c>
      <c r="F33" t="s">
        <v>43</v>
      </c>
      <c r="G33" s="4">
        <v>150</v>
      </c>
    </row>
    <row r="34" spans="1:9">
      <c r="A34">
        <v>800091</v>
      </c>
      <c r="B34">
        <v>119900</v>
      </c>
      <c r="C34" t="str">
        <f>LOOKUP(B34,'Account Codes'!A:B)</f>
        <v>Stipends</v>
      </c>
      <c r="D34" t="s">
        <v>108</v>
      </c>
      <c r="E34" t="s">
        <v>96</v>
      </c>
      <c r="F34" t="s">
        <v>43</v>
      </c>
      <c r="G34" s="4">
        <v>150</v>
      </c>
    </row>
    <row r="35" spans="1:9">
      <c r="A35">
        <v>800091</v>
      </c>
      <c r="B35">
        <v>119900</v>
      </c>
      <c r="C35" t="s">
        <v>43</v>
      </c>
      <c r="D35" t="s">
        <v>119</v>
      </c>
      <c r="E35" t="s">
        <v>118</v>
      </c>
      <c r="F35" t="s">
        <v>43</v>
      </c>
      <c r="G35" s="4">
        <v>150</v>
      </c>
      <c r="H35" s="12"/>
      <c r="I35" s="13"/>
    </row>
    <row r="36" spans="1:9">
      <c r="A36">
        <v>800091</v>
      </c>
      <c r="B36">
        <v>11570</v>
      </c>
      <c r="C36" t="str">
        <f>LOOKUP(B36,'Account Codes'!A:B)</f>
        <v>Miscellaneous Revenue</v>
      </c>
      <c r="D36" t="s">
        <v>97</v>
      </c>
      <c r="E36" t="s">
        <v>110</v>
      </c>
      <c r="F36" t="s">
        <v>138</v>
      </c>
      <c r="G36" s="4">
        <v>-9450</v>
      </c>
    </row>
    <row r="37" spans="1:9">
      <c r="A37">
        <v>800091</v>
      </c>
      <c r="B37">
        <v>11570</v>
      </c>
      <c r="C37" t="str">
        <f>LOOKUP(B37,'Account Codes'!A:B)</f>
        <v>Miscellaneous Revenue</v>
      </c>
      <c r="D37" t="s">
        <v>109</v>
      </c>
      <c r="E37" t="s">
        <v>110</v>
      </c>
      <c r="F37" t="s">
        <v>138</v>
      </c>
      <c r="G37" s="4">
        <v>-9450</v>
      </c>
    </row>
    <row r="38" spans="1:9">
      <c r="A38">
        <v>800091</v>
      </c>
      <c r="B38">
        <v>11570</v>
      </c>
      <c r="C38" t="str">
        <f>LOOKUP(B38,'Account Codes'!A:B)</f>
        <v>Miscellaneous Revenue</v>
      </c>
      <c r="D38" t="s">
        <v>111</v>
      </c>
      <c r="E38" t="s">
        <v>112</v>
      </c>
      <c r="F38" t="s">
        <v>138</v>
      </c>
      <c r="G38" s="4">
        <v>-120</v>
      </c>
    </row>
    <row r="39" spans="1:9">
      <c r="A39">
        <v>800091</v>
      </c>
      <c r="B39">
        <v>10600</v>
      </c>
      <c r="C39" t="str">
        <f>LOOKUP(B39,'Account Codes'!A:B)</f>
        <v>Student Fees</v>
      </c>
      <c r="D39" t="s">
        <v>56</v>
      </c>
      <c r="E39" t="s">
        <v>139</v>
      </c>
      <c r="F39" t="s">
        <v>56</v>
      </c>
      <c r="G39" s="4">
        <v>-2010</v>
      </c>
      <c r="H39" s="12"/>
    </row>
    <row r="40" spans="1:9">
      <c r="C40" t="e">
        <f>LOOKUP(B40,'Account Codes'!A:B)</f>
        <v>#N/A</v>
      </c>
    </row>
    <row r="41" spans="1:9">
      <c r="C41" t="e">
        <f>LOOKUP(B41,'Account Codes'!A:B)</f>
        <v>#N/A</v>
      </c>
    </row>
    <row r="42" spans="1:9">
      <c r="C42" t="e">
        <f>LOOKUP(B42,'Account Codes'!A:B)</f>
        <v>#N/A</v>
      </c>
    </row>
    <row r="43" spans="1:9">
      <c r="C43" t="e">
        <f>LOOKUP(B43,'Account Codes'!A:B)</f>
        <v>#N/A</v>
      </c>
    </row>
    <row r="44" spans="1:9">
      <c r="C44" t="e">
        <f>LOOKUP(B44,'Account Codes'!A:B)</f>
        <v>#N/A</v>
      </c>
    </row>
    <row r="45" spans="1:9">
      <c r="C45" t="e">
        <f>LOOKUP(B45,'Account Codes'!A:B)</f>
        <v>#N/A</v>
      </c>
    </row>
    <row r="46" spans="1:9">
      <c r="C46" t="e">
        <f>LOOKUP(B46,'Account Codes'!A:B)</f>
        <v>#N/A</v>
      </c>
    </row>
    <row r="47" spans="1:9">
      <c r="C47" t="e">
        <f>LOOKUP(B47,'Account Codes'!A:B)</f>
        <v>#N/A</v>
      </c>
    </row>
    <row r="48" spans="1:9">
      <c r="C48" t="e">
        <f>LOOKUP(B48,'Account Codes'!A:B)</f>
        <v>#N/A</v>
      </c>
    </row>
    <row r="49" spans="3:7">
      <c r="C49" t="e">
        <f>LOOKUP(B49,'Account Codes'!A:B)</f>
        <v>#N/A</v>
      </c>
      <c r="G49"/>
    </row>
    <row r="50" spans="3:7">
      <c r="C50" t="e">
        <f>LOOKUP(B50,'Account Codes'!A:B)</f>
        <v>#N/A</v>
      </c>
      <c r="G50"/>
    </row>
    <row r="51" spans="3:7">
      <c r="C51" t="e">
        <f>LOOKUP(B51,'Account Codes'!A:B)</f>
        <v>#N/A</v>
      </c>
      <c r="G51"/>
    </row>
    <row r="52" spans="3:7">
      <c r="C52" t="e">
        <f>LOOKUP(B52,'Account Codes'!A:B)</f>
        <v>#N/A</v>
      </c>
      <c r="G52"/>
    </row>
    <row r="53" spans="3:7">
      <c r="C53" t="e">
        <f>LOOKUP(B53,'Account Codes'!A:B)</f>
        <v>#N/A</v>
      </c>
      <c r="G53"/>
    </row>
    <row r="54" spans="3:7">
      <c r="C54" t="e">
        <f>LOOKUP(B54,'Account Codes'!A:B)</f>
        <v>#N/A</v>
      </c>
      <c r="G54"/>
    </row>
    <row r="55" spans="3:7">
      <c r="C55" t="e">
        <f>LOOKUP(B55,'Account Codes'!A:B)</f>
        <v>#N/A</v>
      </c>
      <c r="G55"/>
    </row>
    <row r="56" spans="3:7">
      <c r="C56" t="e">
        <f>LOOKUP(B56,'Account Codes'!A:B)</f>
        <v>#N/A</v>
      </c>
      <c r="G56"/>
    </row>
    <row r="57" spans="3:7">
      <c r="C57" t="e">
        <f>LOOKUP(B57,'Account Codes'!A:B)</f>
        <v>#N/A</v>
      </c>
      <c r="G57"/>
    </row>
    <row r="58" spans="3:7">
      <c r="C58" t="e">
        <f>LOOKUP(B58,'Account Codes'!A:B)</f>
        <v>#N/A</v>
      </c>
      <c r="G58"/>
    </row>
    <row r="59" spans="3:7">
      <c r="C59" t="e">
        <f>LOOKUP(B59,'Account Codes'!A:B)</f>
        <v>#N/A</v>
      </c>
      <c r="G59"/>
    </row>
    <row r="60" spans="3:7">
      <c r="C60" t="e">
        <f>LOOKUP(B60,'Account Codes'!A:B)</f>
        <v>#N/A</v>
      </c>
      <c r="G60"/>
    </row>
    <row r="61" spans="3:7">
      <c r="C61" t="e">
        <f>LOOKUP(B61,'Account Codes'!A:B)</f>
        <v>#N/A</v>
      </c>
      <c r="G61"/>
    </row>
    <row r="62" spans="3:7">
      <c r="C62" t="e">
        <f>LOOKUP(B62,'Account Codes'!A:B)</f>
        <v>#N/A</v>
      </c>
      <c r="G62"/>
    </row>
    <row r="63" spans="3:7">
      <c r="C63" t="e">
        <f>LOOKUP(B63,'Account Codes'!A:B)</f>
        <v>#N/A</v>
      </c>
      <c r="G63"/>
    </row>
    <row r="64" spans="3:7">
      <c r="C64" t="e">
        <f>LOOKUP(B64,'Account Codes'!A:B)</f>
        <v>#N/A</v>
      </c>
      <c r="G64"/>
    </row>
    <row r="65" spans="3:7">
      <c r="C65" t="e">
        <f>LOOKUP(B65,'Account Codes'!A:B)</f>
        <v>#N/A</v>
      </c>
    </row>
    <row r="66" spans="3:7">
      <c r="C66" t="e">
        <f>LOOKUP(B66,'Account Codes'!A:B)</f>
        <v>#N/A</v>
      </c>
      <c r="G66"/>
    </row>
    <row r="67" spans="3:7">
      <c r="C67" t="e">
        <f>LOOKUP(B67,'Account Codes'!A:B)</f>
        <v>#N/A</v>
      </c>
      <c r="G67"/>
    </row>
    <row r="68" spans="3:7">
      <c r="C68" t="e">
        <f>LOOKUP(B68,'Account Codes'!A:B)</f>
        <v>#N/A</v>
      </c>
      <c r="G68"/>
    </row>
    <row r="69" spans="3:7">
      <c r="C69" t="e">
        <f>LOOKUP(B69,'Account Codes'!A:B)</f>
        <v>#N/A</v>
      </c>
      <c r="G69"/>
    </row>
    <row r="70" spans="3:7">
      <c r="C70" t="e">
        <f>LOOKUP(B70,'Account Codes'!A:B)</f>
        <v>#N/A</v>
      </c>
      <c r="G70"/>
    </row>
    <row r="71" spans="3:7">
      <c r="C71" t="e">
        <f>LOOKUP(B71,'Account Codes'!A:B)</f>
        <v>#N/A</v>
      </c>
      <c r="G71"/>
    </row>
    <row r="72" spans="3:7">
      <c r="C72" t="e">
        <f>LOOKUP(B72,'Account Codes'!A:B)</f>
        <v>#N/A</v>
      </c>
      <c r="G72"/>
    </row>
    <row r="73" spans="3:7">
      <c r="C73" t="e">
        <f>LOOKUP(B73,'Account Codes'!A:B)</f>
        <v>#N/A</v>
      </c>
      <c r="G73"/>
    </row>
    <row r="74" spans="3:7">
      <c r="C74" t="e">
        <f>LOOKUP(B74,'Account Codes'!A:B)</f>
        <v>#N/A</v>
      </c>
      <c r="G74"/>
    </row>
    <row r="75" spans="3:7">
      <c r="C75" t="e">
        <f>LOOKUP(B75,'Account Codes'!A:B)</f>
        <v>#N/A</v>
      </c>
      <c r="G75"/>
    </row>
    <row r="76" spans="3:7">
      <c r="C76" t="e">
        <f>LOOKUP(B76,'Account Codes'!A:B)</f>
        <v>#N/A</v>
      </c>
      <c r="G76"/>
    </row>
    <row r="77" spans="3:7">
      <c r="C77" t="e">
        <f>LOOKUP(B77,'Account Codes'!A:B)</f>
        <v>#N/A</v>
      </c>
      <c r="G77"/>
    </row>
    <row r="78" spans="3:7">
      <c r="C78" t="e">
        <f>LOOKUP(B78,'Account Codes'!A:B)</f>
        <v>#N/A</v>
      </c>
      <c r="G78"/>
    </row>
    <row r="79" spans="3:7">
      <c r="C79" t="e">
        <f>LOOKUP(B79,'Account Codes'!A:B)</f>
        <v>#N/A</v>
      </c>
      <c r="G79"/>
    </row>
    <row r="80" spans="3:7">
      <c r="C80" t="e">
        <f>LOOKUP(B80,'Account Codes'!A:B)</f>
        <v>#N/A</v>
      </c>
      <c r="G80"/>
    </row>
    <row r="81" spans="3:7">
      <c r="C81" t="e">
        <f>LOOKUP(B81,'Account Codes'!A:B)</f>
        <v>#N/A</v>
      </c>
      <c r="G81"/>
    </row>
    <row r="82" spans="3:7">
      <c r="C82" t="e">
        <f>LOOKUP(B82,'Account Codes'!A:B)</f>
        <v>#N/A</v>
      </c>
      <c r="G82"/>
    </row>
    <row r="83" spans="3:7">
      <c r="C83" t="e">
        <f>LOOKUP(B83,'Account Codes'!A:B)</f>
        <v>#N/A</v>
      </c>
      <c r="G83"/>
    </row>
    <row r="84" spans="3:7">
      <c r="C84" t="e">
        <f>LOOKUP(B84,'Account Codes'!A:B)</f>
        <v>#N/A</v>
      </c>
      <c r="G84"/>
    </row>
    <row r="85" spans="3:7">
      <c r="C85" t="e">
        <f>LOOKUP(B85,'Account Codes'!A:B)</f>
        <v>#N/A</v>
      </c>
      <c r="G85"/>
    </row>
    <row r="86" spans="3:7">
      <c r="C86" t="e">
        <f>LOOKUP(B86,'Account Codes'!A:B)</f>
        <v>#N/A</v>
      </c>
      <c r="G86"/>
    </row>
    <row r="87" spans="3:7">
      <c r="C87" t="e">
        <f>LOOKUP(B87,'Account Codes'!A:B)</f>
        <v>#N/A</v>
      </c>
      <c r="G87"/>
    </row>
    <row r="88" spans="3:7">
      <c r="C88" t="e">
        <f>LOOKUP(B88,'Account Codes'!A:B)</f>
        <v>#N/A</v>
      </c>
      <c r="G88"/>
    </row>
    <row r="89" spans="3:7">
      <c r="C89" t="e">
        <f>LOOKUP(B89,'Account Codes'!A:B)</f>
        <v>#N/A</v>
      </c>
      <c r="G89"/>
    </row>
    <row r="90" spans="3:7">
      <c r="C90" t="e">
        <f>LOOKUP(B90,'Account Codes'!A:B)</f>
        <v>#N/A</v>
      </c>
      <c r="G90"/>
    </row>
    <row r="91" spans="3:7">
      <c r="C91" t="e">
        <f>LOOKUP(B91,'Account Codes'!A:B)</f>
        <v>#N/A</v>
      </c>
      <c r="G91"/>
    </row>
    <row r="92" spans="3:7">
      <c r="C92" t="e">
        <f>LOOKUP(B92,'Account Codes'!A:B)</f>
        <v>#N/A</v>
      </c>
      <c r="G92"/>
    </row>
    <row r="93" spans="3:7">
      <c r="C93" t="e">
        <f>LOOKUP(B93,'Account Codes'!A:B)</f>
        <v>#N/A</v>
      </c>
      <c r="G93"/>
    </row>
    <row r="94" spans="3:7">
      <c r="C94" t="e">
        <f>LOOKUP(B94,'Account Codes'!A:B)</f>
        <v>#N/A</v>
      </c>
      <c r="G94"/>
    </row>
  </sheetData>
  <phoneticPr fontId="7" type="noConversion"/>
  <printOptions headings="1" gridLines="1"/>
  <pageMargins left="0.75" right="0.75" top="1" bottom="1" header="0.5" footer="0.5"/>
  <pageSetup scale="57" orientation="landscape" horizontalDpi="4294967292" verticalDpi="4294967292"/>
  <rowBreaks count="1" manualBreakCount="1">
    <brk id="39" max="16383" man="1"/>
  </rowBreaks>
  <colBreaks count="1" manualBreakCount="1">
    <brk id="7" max="1048575" man="1"/>
  </colBreaks>
  <ignoredErrors>
    <ignoredError sqref="C40:C94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5"/>
  <sheetViews>
    <sheetView zoomScale="125" zoomScaleNormal="125" zoomScalePageLayoutView="125" workbookViewId="0">
      <selection activeCell="A140" sqref="A140"/>
    </sheetView>
  </sheetViews>
  <sheetFormatPr baseColWidth="10" defaultRowHeight="15" x14ac:dyDescent="0"/>
  <cols>
    <col min="2" max="2" width="62.1640625" bestFit="1" customWidth="1"/>
    <col min="3" max="3" width="11" bestFit="1" customWidth="1"/>
  </cols>
  <sheetData>
    <row r="2" spans="2:3">
      <c r="B2" t="s">
        <v>140</v>
      </c>
    </row>
    <row r="3" spans="2:3">
      <c r="B3" s="5" t="s">
        <v>76</v>
      </c>
    </row>
    <row r="4" spans="2:3">
      <c r="B4" s="5" t="s">
        <v>74</v>
      </c>
      <c r="C4" t="s">
        <v>75</v>
      </c>
    </row>
    <row r="5" spans="2:3">
      <c r="B5" s="6" t="s">
        <v>130</v>
      </c>
      <c r="C5" s="14">
        <v>5250</v>
      </c>
    </row>
    <row r="6" spans="2:3">
      <c r="B6" s="7">
        <v>124600</v>
      </c>
      <c r="C6" s="14"/>
    </row>
    <row r="7" spans="2:3">
      <c r="B7" s="8" t="s">
        <v>27</v>
      </c>
      <c r="C7" s="14"/>
    </row>
    <row r="8" spans="2:3">
      <c r="B8" s="9" t="s">
        <v>79</v>
      </c>
      <c r="C8" s="14"/>
    </row>
    <row r="9" spans="2:3">
      <c r="B9" s="15" t="s">
        <v>80</v>
      </c>
      <c r="C9" s="14">
        <v>4000</v>
      </c>
    </row>
    <row r="10" spans="2:3">
      <c r="B10" s="9" t="s">
        <v>114</v>
      </c>
      <c r="C10" s="14"/>
    </row>
    <row r="11" spans="2:3">
      <c r="B11" s="15" t="s">
        <v>124</v>
      </c>
      <c r="C11" s="14">
        <v>500</v>
      </c>
    </row>
    <row r="12" spans="2:3">
      <c r="B12" s="7">
        <v>126400</v>
      </c>
      <c r="C12" s="14"/>
    </row>
    <row r="13" spans="2:3">
      <c r="B13" s="8" t="s">
        <v>26</v>
      </c>
      <c r="C13" s="14"/>
    </row>
    <row r="14" spans="2:3">
      <c r="B14" s="9" t="s">
        <v>84</v>
      </c>
      <c r="C14" s="14"/>
    </row>
    <row r="15" spans="2:3">
      <c r="B15" s="15" t="s">
        <v>91</v>
      </c>
      <c r="C15" s="14">
        <v>500</v>
      </c>
    </row>
    <row r="16" spans="2:3">
      <c r="B16" s="9" t="s">
        <v>113</v>
      </c>
      <c r="C16" s="14"/>
    </row>
    <row r="17" spans="2:3">
      <c r="B17" s="15" t="s">
        <v>89</v>
      </c>
      <c r="C17" s="14">
        <v>250</v>
      </c>
    </row>
    <row r="18" spans="2:3">
      <c r="B18" s="6" t="s">
        <v>138</v>
      </c>
      <c r="C18" s="14">
        <v>-19020</v>
      </c>
    </row>
    <row r="19" spans="2:3">
      <c r="B19" s="7">
        <v>11570</v>
      </c>
      <c r="C19" s="14"/>
    </row>
    <row r="20" spans="2:3">
      <c r="B20" s="8" t="s">
        <v>47</v>
      </c>
      <c r="C20" s="14"/>
    </row>
    <row r="21" spans="2:3">
      <c r="B21" s="9" t="s">
        <v>97</v>
      </c>
      <c r="C21" s="14"/>
    </row>
    <row r="22" spans="2:3">
      <c r="B22" s="15" t="s">
        <v>110</v>
      </c>
      <c r="C22" s="14">
        <v>-9450</v>
      </c>
    </row>
    <row r="23" spans="2:3">
      <c r="B23" s="9" t="s">
        <v>109</v>
      </c>
      <c r="C23" s="14"/>
    </row>
    <row r="24" spans="2:3">
      <c r="B24" s="15" t="s">
        <v>110</v>
      </c>
      <c r="C24" s="14">
        <v>-9450</v>
      </c>
    </row>
    <row r="25" spans="2:3">
      <c r="B25" s="9" t="s">
        <v>111</v>
      </c>
      <c r="C25" s="14"/>
    </row>
    <row r="26" spans="2:3">
      <c r="B26" s="15" t="s">
        <v>112</v>
      </c>
      <c r="C26" s="14">
        <v>-120</v>
      </c>
    </row>
    <row r="27" spans="2:3">
      <c r="B27" s="6" t="s">
        <v>128</v>
      </c>
      <c r="C27" s="14">
        <v>1500</v>
      </c>
    </row>
    <row r="28" spans="2:3">
      <c r="B28" s="7">
        <v>121500</v>
      </c>
      <c r="C28" s="14"/>
    </row>
    <row r="29" spans="2:3">
      <c r="B29" s="8" t="s">
        <v>6</v>
      </c>
      <c r="C29" s="14"/>
    </row>
    <row r="30" spans="2:3">
      <c r="B30" s="9" t="s">
        <v>126</v>
      </c>
      <c r="C30" s="14"/>
    </row>
    <row r="31" spans="2:3">
      <c r="B31" s="15" t="s">
        <v>127</v>
      </c>
      <c r="C31" s="14">
        <v>150</v>
      </c>
    </row>
    <row r="32" spans="2:3">
      <c r="B32" s="7">
        <v>126400</v>
      </c>
      <c r="C32" s="14"/>
    </row>
    <row r="33" spans="2:3">
      <c r="B33" s="8" t="s">
        <v>26</v>
      </c>
      <c r="C33" s="14"/>
    </row>
    <row r="34" spans="2:3">
      <c r="B34" s="9" t="s">
        <v>81</v>
      </c>
      <c r="C34" s="14"/>
    </row>
    <row r="35" spans="2:3">
      <c r="B35" s="15" t="s">
        <v>88</v>
      </c>
      <c r="C35" s="14">
        <v>700</v>
      </c>
    </row>
    <row r="36" spans="2:3">
      <c r="B36" s="7">
        <v>141300</v>
      </c>
      <c r="C36" s="14"/>
    </row>
    <row r="37" spans="2:3">
      <c r="B37" s="8" t="s">
        <v>42</v>
      </c>
      <c r="C37" s="14"/>
    </row>
    <row r="38" spans="2:3">
      <c r="B38" s="9" t="s">
        <v>94</v>
      </c>
      <c r="C38" s="14"/>
    </row>
    <row r="39" spans="2:3">
      <c r="B39" s="15" t="s">
        <v>125</v>
      </c>
      <c r="C39" s="14">
        <v>650</v>
      </c>
    </row>
    <row r="40" spans="2:3">
      <c r="B40" s="6" t="s">
        <v>129</v>
      </c>
      <c r="C40" s="14">
        <v>250</v>
      </c>
    </row>
    <row r="41" spans="2:3">
      <c r="B41" s="7">
        <v>121500</v>
      </c>
      <c r="C41" s="14"/>
    </row>
    <row r="42" spans="2:3">
      <c r="B42" s="8" t="s">
        <v>6</v>
      </c>
      <c r="C42" s="14"/>
    </row>
    <row r="43" spans="2:3">
      <c r="B43" s="9" t="s">
        <v>78</v>
      </c>
      <c r="C43" s="14"/>
    </row>
    <row r="44" spans="2:3">
      <c r="B44" s="15" t="s">
        <v>71</v>
      </c>
      <c r="C44" s="14">
        <v>250</v>
      </c>
    </row>
    <row r="45" spans="2:3">
      <c r="B45" s="6" t="s">
        <v>133</v>
      </c>
      <c r="C45" s="14">
        <v>3440</v>
      </c>
    </row>
    <row r="46" spans="2:3">
      <c r="B46" s="7">
        <v>126400</v>
      </c>
      <c r="C46" s="14"/>
    </row>
    <row r="47" spans="2:3">
      <c r="B47" s="8" t="s">
        <v>26</v>
      </c>
      <c r="C47" s="14"/>
    </row>
    <row r="48" spans="2:3">
      <c r="B48" s="9" t="s">
        <v>133</v>
      </c>
      <c r="C48" s="14"/>
    </row>
    <row r="49" spans="2:3">
      <c r="B49" s="15" t="s">
        <v>135</v>
      </c>
      <c r="C49" s="14">
        <v>1440</v>
      </c>
    </row>
    <row r="50" spans="2:3">
      <c r="B50" s="7">
        <v>153500</v>
      </c>
      <c r="C50" s="14"/>
    </row>
    <row r="51" spans="2:3">
      <c r="B51" s="8" t="s">
        <v>46</v>
      </c>
      <c r="C51" s="14"/>
    </row>
    <row r="52" spans="2:3">
      <c r="B52" s="9" t="s">
        <v>133</v>
      </c>
      <c r="C52" s="14"/>
    </row>
    <row r="53" spans="2:3">
      <c r="B53" s="15" t="s">
        <v>134</v>
      </c>
      <c r="C53" s="14">
        <v>2000</v>
      </c>
    </row>
    <row r="54" spans="2:3">
      <c r="B54" s="6" t="s">
        <v>132</v>
      </c>
      <c r="C54" s="14">
        <v>800</v>
      </c>
    </row>
    <row r="55" spans="2:3">
      <c r="B55" s="7">
        <v>126400</v>
      </c>
      <c r="C55" s="14"/>
    </row>
    <row r="56" spans="2:3">
      <c r="B56" s="8" t="s">
        <v>26</v>
      </c>
      <c r="C56" s="14"/>
    </row>
    <row r="57" spans="2:3">
      <c r="B57" s="9" t="s">
        <v>85</v>
      </c>
      <c r="C57" s="14"/>
    </row>
    <row r="58" spans="2:3">
      <c r="B58" s="15" t="s">
        <v>125</v>
      </c>
      <c r="C58" s="14">
        <v>800</v>
      </c>
    </row>
    <row r="59" spans="2:3">
      <c r="B59" s="6" t="s">
        <v>137</v>
      </c>
      <c r="C59" s="14">
        <v>440</v>
      </c>
    </row>
    <row r="60" spans="2:3">
      <c r="B60" s="7">
        <v>131100</v>
      </c>
      <c r="C60" s="14"/>
    </row>
    <row r="61" spans="2:3">
      <c r="B61" s="8" t="s">
        <v>28</v>
      </c>
      <c r="C61" s="14"/>
    </row>
    <row r="62" spans="2:3">
      <c r="B62" s="9" t="s">
        <v>92</v>
      </c>
      <c r="C62" s="14"/>
    </row>
    <row r="63" spans="2:3">
      <c r="B63" s="15" t="s">
        <v>115</v>
      </c>
      <c r="C63" s="14">
        <v>180</v>
      </c>
    </row>
    <row r="64" spans="2:3">
      <c r="B64" s="9" t="s">
        <v>93</v>
      </c>
      <c r="C64" s="14"/>
    </row>
    <row r="65" spans="2:3">
      <c r="B65" s="15" t="s">
        <v>116</v>
      </c>
      <c r="C65" s="14">
        <v>260</v>
      </c>
    </row>
    <row r="66" spans="2:3">
      <c r="B66" s="6" t="s">
        <v>131</v>
      </c>
      <c r="C66" s="14">
        <v>2900</v>
      </c>
    </row>
    <row r="67" spans="2:3">
      <c r="B67" s="7">
        <v>121200</v>
      </c>
      <c r="C67" s="14"/>
    </row>
    <row r="68" spans="2:3">
      <c r="B68" s="8" t="s">
        <v>0</v>
      </c>
      <c r="C68" s="14"/>
    </row>
    <row r="69" spans="2:3">
      <c r="B69" s="9" t="s">
        <v>120</v>
      </c>
      <c r="C69" s="14"/>
    </row>
    <row r="70" spans="2:3">
      <c r="B70" s="15" t="s">
        <v>121</v>
      </c>
      <c r="C70" s="14">
        <v>50</v>
      </c>
    </row>
    <row r="71" spans="2:3">
      <c r="B71" s="7">
        <v>126400</v>
      </c>
      <c r="C71" s="14"/>
    </row>
    <row r="72" spans="2:3">
      <c r="B72" s="8" t="s">
        <v>26</v>
      </c>
      <c r="C72" s="14"/>
    </row>
    <row r="73" spans="2:3">
      <c r="B73" s="9" t="s">
        <v>82</v>
      </c>
      <c r="C73" s="14"/>
    </row>
    <row r="74" spans="2:3">
      <c r="B74" s="15" t="s">
        <v>90</v>
      </c>
      <c r="C74" s="14">
        <v>2500</v>
      </c>
    </row>
    <row r="75" spans="2:3">
      <c r="B75" s="9" t="s">
        <v>83</v>
      </c>
      <c r="C75" s="14"/>
    </row>
    <row r="76" spans="2:3">
      <c r="B76" s="15" t="s">
        <v>91</v>
      </c>
      <c r="C76" s="14">
        <v>250</v>
      </c>
    </row>
    <row r="77" spans="2:3">
      <c r="B77" s="7">
        <v>141300</v>
      </c>
      <c r="C77" s="14"/>
    </row>
    <row r="78" spans="2:3">
      <c r="B78" s="8" t="s">
        <v>42</v>
      </c>
      <c r="C78" s="14"/>
    </row>
    <row r="79" spans="2:3">
      <c r="B79" s="9" t="s">
        <v>122</v>
      </c>
      <c r="C79" s="14"/>
    </row>
    <row r="80" spans="2:3">
      <c r="B80" s="15" t="s">
        <v>123</v>
      </c>
      <c r="C80" s="14">
        <v>100</v>
      </c>
    </row>
    <row r="81" spans="2:3">
      <c r="B81" s="6" t="s">
        <v>56</v>
      </c>
      <c r="C81" s="14">
        <v>-2010</v>
      </c>
    </row>
    <row r="82" spans="2:3">
      <c r="B82" s="7">
        <v>10600</v>
      </c>
      <c r="C82" s="14"/>
    </row>
    <row r="83" spans="2:3">
      <c r="B83" s="8" t="s">
        <v>55</v>
      </c>
      <c r="C83" s="14"/>
    </row>
    <row r="84" spans="2:3">
      <c r="B84" s="9" t="s">
        <v>56</v>
      </c>
      <c r="C84" s="14"/>
    </row>
    <row r="85" spans="2:3">
      <c r="B85" s="15" t="s">
        <v>139</v>
      </c>
      <c r="C85" s="14">
        <v>-2010</v>
      </c>
    </row>
    <row r="86" spans="2:3">
      <c r="B86" s="6" t="s">
        <v>43</v>
      </c>
      <c r="C86" s="14">
        <v>2600</v>
      </c>
    </row>
    <row r="87" spans="2:3">
      <c r="B87" s="7">
        <v>119900</v>
      </c>
      <c r="C87" s="14"/>
    </row>
    <row r="88" spans="2:3">
      <c r="B88" s="8" t="s">
        <v>43</v>
      </c>
      <c r="C88" s="14"/>
    </row>
    <row r="89" spans="2:3">
      <c r="B89" s="9" t="s">
        <v>95</v>
      </c>
      <c r="C89" s="14"/>
    </row>
    <row r="90" spans="2:3">
      <c r="B90" s="15" t="s">
        <v>96</v>
      </c>
      <c r="C90" s="14">
        <v>400</v>
      </c>
    </row>
    <row r="91" spans="2:3">
      <c r="B91" s="9" t="s">
        <v>102</v>
      </c>
      <c r="C91" s="14"/>
    </row>
    <row r="92" spans="2:3">
      <c r="B92" s="15" t="s">
        <v>96</v>
      </c>
      <c r="C92" s="14">
        <v>150</v>
      </c>
    </row>
    <row r="93" spans="2:3">
      <c r="B93" s="9" t="s">
        <v>108</v>
      </c>
      <c r="C93" s="14"/>
    </row>
    <row r="94" spans="2:3">
      <c r="B94" s="15" t="s">
        <v>96</v>
      </c>
      <c r="C94" s="14">
        <v>150</v>
      </c>
    </row>
    <row r="95" spans="2:3">
      <c r="B95" s="9" t="s">
        <v>103</v>
      </c>
      <c r="C95" s="14"/>
    </row>
    <row r="96" spans="2:3">
      <c r="B96" s="15" t="s">
        <v>96</v>
      </c>
      <c r="C96" s="14">
        <v>400</v>
      </c>
    </row>
    <row r="97" spans="2:3">
      <c r="B97" s="9" t="s">
        <v>101</v>
      </c>
      <c r="C97" s="14"/>
    </row>
    <row r="98" spans="2:3">
      <c r="B98" s="15" t="s">
        <v>96</v>
      </c>
      <c r="C98" s="14">
        <v>150</v>
      </c>
    </row>
    <row r="99" spans="2:3">
      <c r="B99" s="9" t="s">
        <v>107</v>
      </c>
      <c r="C99" s="14"/>
    </row>
    <row r="100" spans="2:3">
      <c r="B100" s="15" t="s">
        <v>96</v>
      </c>
      <c r="C100" s="14">
        <v>150</v>
      </c>
    </row>
    <row r="101" spans="2:3">
      <c r="B101" s="9" t="s">
        <v>98</v>
      </c>
      <c r="C101" s="14"/>
    </row>
    <row r="102" spans="2:3">
      <c r="B102" s="15" t="s">
        <v>96</v>
      </c>
      <c r="C102" s="14">
        <v>150</v>
      </c>
    </row>
    <row r="103" spans="2:3">
      <c r="B103" s="9" t="s">
        <v>104</v>
      </c>
      <c r="C103" s="14"/>
    </row>
    <row r="104" spans="2:3">
      <c r="B104" s="15" t="s">
        <v>96</v>
      </c>
      <c r="C104" s="14">
        <v>150</v>
      </c>
    </row>
    <row r="105" spans="2:3">
      <c r="B105" s="9" t="s">
        <v>100</v>
      </c>
      <c r="C105" s="14"/>
    </row>
    <row r="106" spans="2:3">
      <c r="B106" s="15" t="s">
        <v>96</v>
      </c>
      <c r="C106" s="14">
        <v>150</v>
      </c>
    </row>
    <row r="107" spans="2:3">
      <c r="B107" s="9" t="s">
        <v>106</v>
      </c>
      <c r="C107" s="14"/>
    </row>
    <row r="108" spans="2:3">
      <c r="B108" s="15" t="s">
        <v>96</v>
      </c>
      <c r="C108" s="14">
        <v>150</v>
      </c>
    </row>
    <row r="109" spans="2:3">
      <c r="B109" s="9" t="s">
        <v>99</v>
      </c>
      <c r="C109" s="14"/>
    </row>
    <row r="110" spans="2:3">
      <c r="B110" s="15" t="s">
        <v>96</v>
      </c>
      <c r="C110" s="14">
        <v>150</v>
      </c>
    </row>
    <row r="111" spans="2:3">
      <c r="B111" s="9" t="s">
        <v>105</v>
      </c>
      <c r="C111" s="14"/>
    </row>
    <row r="112" spans="2:3">
      <c r="B112" s="15" t="s">
        <v>96</v>
      </c>
      <c r="C112" s="14">
        <v>150</v>
      </c>
    </row>
    <row r="113" spans="2:3">
      <c r="B113" s="9" t="s">
        <v>117</v>
      </c>
      <c r="C113" s="14"/>
    </row>
    <row r="114" spans="2:3">
      <c r="B114" s="15" t="s">
        <v>96</v>
      </c>
      <c r="C114" s="14">
        <v>150</v>
      </c>
    </row>
    <row r="115" spans="2:3">
      <c r="B115" s="9" t="s">
        <v>119</v>
      </c>
      <c r="C115" s="14"/>
    </row>
    <row r="116" spans="2:3">
      <c r="B116" s="15" t="s">
        <v>96</v>
      </c>
      <c r="C116" s="14">
        <v>150</v>
      </c>
    </row>
    <row r="117" spans="2:3">
      <c r="B117" s="6" t="s">
        <v>136</v>
      </c>
      <c r="C117" s="14">
        <v>3850</v>
      </c>
    </row>
    <row r="118" spans="2:3">
      <c r="B118" s="7">
        <v>128400</v>
      </c>
      <c r="C118" s="14"/>
    </row>
    <row r="119" spans="2:3">
      <c r="B119" s="8" t="s">
        <v>19</v>
      </c>
      <c r="C119" s="14"/>
    </row>
    <row r="120" spans="2:3">
      <c r="B120" s="9" t="s">
        <v>86</v>
      </c>
      <c r="C120" s="14"/>
    </row>
    <row r="121" spans="2:3">
      <c r="B121" s="15" t="s">
        <v>87</v>
      </c>
      <c r="C121" s="14">
        <v>340</v>
      </c>
    </row>
    <row r="122" spans="2:3">
      <c r="B122" s="7">
        <v>128500</v>
      </c>
      <c r="C122" s="14"/>
    </row>
    <row r="123" spans="2:3">
      <c r="B123" s="8" t="s">
        <v>22</v>
      </c>
      <c r="C123" s="14"/>
    </row>
    <row r="124" spans="2:3">
      <c r="B124" s="9" t="s">
        <v>86</v>
      </c>
      <c r="C124" s="14"/>
    </row>
    <row r="125" spans="2:3">
      <c r="B125" s="15" t="s">
        <v>87</v>
      </c>
      <c r="C125" s="14">
        <v>2300</v>
      </c>
    </row>
    <row r="126" spans="2:3">
      <c r="B126" s="7">
        <v>128800</v>
      </c>
      <c r="C126" s="14"/>
    </row>
    <row r="127" spans="2:3">
      <c r="B127" s="8" t="s">
        <v>24</v>
      </c>
      <c r="C127" s="14"/>
    </row>
    <row r="128" spans="2:3">
      <c r="B128" s="9" t="s">
        <v>86</v>
      </c>
      <c r="C128" s="14"/>
    </row>
    <row r="129" spans="2:3">
      <c r="B129" s="15" t="s">
        <v>87</v>
      </c>
      <c r="C129" s="14">
        <v>1210</v>
      </c>
    </row>
    <row r="130" spans="2:3">
      <c r="B130" s="6" t="s">
        <v>72</v>
      </c>
      <c r="C130" s="14"/>
    </row>
    <row r="131" spans="2:3">
      <c r="B131" s="7" t="s">
        <v>72</v>
      </c>
      <c r="C131" s="14"/>
    </row>
    <row r="132" spans="2:3">
      <c r="B132" s="8" t="s">
        <v>72</v>
      </c>
      <c r="C132" s="14"/>
    </row>
    <row r="133" spans="2:3">
      <c r="B133" s="9" t="s">
        <v>72</v>
      </c>
      <c r="C133" s="14"/>
    </row>
    <row r="134" spans="2:3">
      <c r="B134" s="15" t="s">
        <v>72</v>
      </c>
      <c r="C134" s="14"/>
    </row>
    <row r="135" spans="2:3">
      <c r="B135" s="6" t="s">
        <v>73</v>
      </c>
      <c r="C135" s="14">
        <v>0</v>
      </c>
    </row>
  </sheetData>
  <phoneticPr fontId="7" type="noConversion"/>
  <pageMargins left="0.75" right="0.75" top="1" bottom="1" header="0.5" footer="0.5"/>
  <pageSetup scale="87" orientation="portrait" horizontalDpi="4294967292" verticalDpi="4294967292"/>
  <rowBreaks count="2" manualBreakCount="2">
    <brk id="86" max="16383" man="1"/>
    <brk id="129" max="16383" man="1"/>
  </rowBreaks>
  <colBreaks count="1" manualBreakCount="1">
    <brk id="3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workbookViewId="0">
      <selection activeCell="D5" sqref="D5"/>
    </sheetView>
  </sheetViews>
  <sheetFormatPr baseColWidth="10" defaultRowHeight="15" x14ac:dyDescent="0"/>
  <cols>
    <col min="1" max="1" width="12.83203125" customWidth="1"/>
    <col min="2" max="2" width="13.83203125" customWidth="1"/>
  </cols>
  <sheetData>
    <row r="2" spans="1:2">
      <c r="A2" t="s">
        <v>140</v>
      </c>
    </row>
    <row r="3" spans="1:2">
      <c r="A3" s="5" t="s">
        <v>74</v>
      </c>
      <c r="B3" t="s">
        <v>76</v>
      </c>
    </row>
    <row r="4" spans="1:2">
      <c r="A4" s="6">
        <v>10600</v>
      </c>
      <c r="B4" s="14">
        <v>-2010</v>
      </c>
    </row>
    <row r="5" spans="1:2">
      <c r="A5" s="6">
        <v>11570</v>
      </c>
      <c r="B5" s="14">
        <v>-19020</v>
      </c>
    </row>
    <row r="6" spans="1:2">
      <c r="A6" s="6">
        <v>119900</v>
      </c>
      <c r="B6" s="14">
        <v>2600</v>
      </c>
    </row>
    <row r="7" spans="1:2">
      <c r="A7" s="6">
        <v>121200</v>
      </c>
      <c r="B7" s="14">
        <v>50</v>
      </c>
    </row>
    <row r="8" spans="1:2">
      <c r="A8" s="6">
        <v>121500</v>
      </c>
      <c r="B8" s="14">
        <v>400</v>
      </c>
    </row>
    <row r="9" spans="1:2">
      <c r="A9" s="6">
        <v>124600</v>
      </c>
      <c r="B9" s="14">
        <v>4500</v>
      </c>
    </row>
    <row r="10" spans="1:2">
      <c r="A10" s="6">
        <v>126400</v>
      </c>
      <c r="B10" s="14">
        <v>6440</v>
      </c>
    </row>
    <row r="11" spans="1:2">
      <c r="A11" s="6">
        <v>128400</v>
      </c>
      <c r="B11" s="14">
        <v>340</v>
      </c>
    </row>
    <row r="12" spans="1:2">
      <c r="A12" s="6">
        <v>128500</v>
      </c>
      <c r="B12" s="14">
        <v>2300</v>
      </c>
    </row>
    <row r="13" spans="1:2">
      <c r="A13" s="6">
        <v>128800</v>
      </c>
      <c r="B13" s="14">
        <v>1210</v>
      </c>
    </row>
    <row r="14" spans="1:2">
      <c r="A14" s="6">
        <v>131100</v>
      </c>
      <c r="B14" s="14">
        <v>440</v>
      </c>
    </row>
    <row r="15" spans="1:2">
      <c r="A15" s="6">
        <v>141300</v>
      </c>
      <c r="B15" s="14">
        <v>750</v>
      </c>
    </row>
    <row r="16" spans="1:2">
      <c r="A16" s="6">
        <v>153500</v>
      </c>
      <c r="B16" s="14">
        <v>2000</v>
      </c>
    </row>
    <row r="17" spans="1:2">
      <c r="A17" s="6" t="s">
        <v>72</v>
      </c>
      <c r="B17" s="14"/>
    </row>
    <row r="18" spans="1:2">
      <c r="A18" s="6" t="s">
        <v>73</v>
      </c>
      <c r="B18" s="14">
        <v>0</v>
      </c>
    </row>
  </sheetData>
  <phoneticPr fontId="7" type="noConversion"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sqref="A1:XFD1048576"/>
    </sheetView>
  </sheetViews>
  <sheetFormatPr baseColWidth="10" defaultColWidth="11" defaultRowHeight="15" x14ac:dyDescent="0"/>
  <cols>
    <col min="1" max="1" width="12.6640625" bestFit="1" customWidth="1"/>
    <col min="2" max="2" width="33.1640625" customWidth="1"/>
    <col min="3" max="3" width="50.33203125" bestFit="1" customWidth="1"/>
    <col min="4" max="4" width="50.33203125" customWidth="1"/>
    <col min="5" max="5" width="25" customWidth="1"/>
    <col min="6" max="6" width="11.5" style="4" bestFit="1" customWidth="1"/>
    <col min="7" max="7" width="11.5" bestFit="1" customWidth="1"/>
  </cols>
  <sheetData>
    <row r="1" spans="1:6" s="1" customFormat="1">
      <c r="A1" s="1" t="s">
        <v>1</v>
      </c>
      <c r="B1" s="1" t="s">
        <v>2</v>
      </c>
      <c r="C1" s="1" t="s">
        <v>3</v>
      </c>
      <c r="D1" s="1" t="s">
        <v>70</v>
      </c>
      <c r="E1" s="1" t="s">
        <v>68</v>
      </c>
      <c r="F1" s="3" t="s">
        <v>69</v>
      </c>
    </row>
    <row r="2" spans="1:6">
      <c r="A2">
        <v>121500</v>
      </c>
      <c r="B2" t="str">
        <f>LOOKUP(A2,'Account Codes'!A:B)</f>
        <v>Printing Services</v>
      </c>
      <c r="C2" t="s">
        <v>126</v>
      </c>
      <c r="D2" t="s">
        <v>127</v>
      </c>
      <c r="E2" t="s">
        <v>128</v>
      </c>
      <c r="F2" s="4">
        <v>150</v>
      </c>
    </row>
    <row r="3" spans="1:6">
      <c r="A3">
        <v>121500</v>
      </c>
      <c r="B3" t="str">
        <f>LOOKUP(A3,'Account Codes'!A:B)</f>
        <v>Printing Services</v>
      </c>
      <c r="C3" t="s">
        <v>78</v>
      </c>
      <c r="D3" t="s">
        <v>71</v>
      </c>
      <c r="E3" t="s">
        <v>129</v>
      </c>
      <c r="F3" s="4">
        <v>250</v>
      </c>
    </row>
    <row r="4" spans="1:6">
      <c r="A4">
        <v>124600</v>
      </c>
      <c r="B4" t="str">
        <f>LOOKUP(A4,'Account Codes'!A:B)</f>
        <v>Public Information &amp; Public Relations</v>
      </c>
      <c r="C4" t="s">
        <v>79</v>
      </c>
      <c r="D4" t="s">
        <v>80</v>
      </c>
      <c r="E4" t="s">
        <v>130</v>
      </c>
      <c r="F4" s="4">
        <v>4000</v>
      </c>
    </row>
    <row r="5" spans="1:6">
      <c r="A5">
        <v>126400</v>
      </c>
      <c r="B5" t="str">
        <f>LOOKUP(A5,'Account Codes'!A:B)</f>
        <v>Food &amp; Dietary Services</v>
      </c>
      <c r="C5" t="s">
        <v>81</v>
      </c>
      <c r="D5" t="s">
        <v>88</v>
      </c>
      <c r="E5" t="s">
        <v>128</v>
      </c>
      <c r="F5" s="4">
        <v>700</v>
      </c>
    </row>
    <row r="6" spans="1:6">
      <c r="A6">
        <v>126400</v>
      </c>
      <c r="B6" t="str">
        <f>LOOKUP(A6,'Account Codes'!A:B)</f>
        <v>Food &amp; Dietary Services</v>
      </c>
      <c r="C6" t="s">
        <v>113</v>
      </c>
      <c r="D6" t="s">
        <v>89</v>
      </c>
      <c r="E6" t="s">
        <v>130</v>
      </c>
      <c r="F6" s="4">
        <v>250</v>
      </c>
    </row>
    <row r="7" spans="1:6">
      <c r="A7">
        <v>126400</v>
      </c>
      <c r="B7" t="str">
        <f>LOOKUP(A7,'Account Codes'!A:B)</f>
        <v>Food &amp; Dietary Services</v>
      </c>
      <c r="C7" t="s">
        <v>82</v>
      </c>
      <c r="D7" t="s">
        <v>90</v>
      </c>
      <c r="E7" t="s">
        <v>131</v>
      </c>
      <c r="F7" s="4">
        <v>2500</v>
      </c>
    </row>
    <row r="8" spans="1:6">
      <c r="A8">
        <v>126400</v>
      </c>
      <c r="B8" t="str">
        <f>LOOKUP(A8,'Account Codes'!A:B)</f>
        <v>Food &amp; Dietary Services</v>
      </c>
      <c r="C8" t="s">
        <v>83</v>
      </c>
      <c r="D8" t="s">
        <v>91</v>
      </c>
      <c r="E8" t="s">
        <v>131</v>
      </c>
      <c r="F8" s="4">
        <v>250</v>
      </c>
    </row>
    <row r="9" spans="1:6">
      <c r="A9">
        <v>121200</v>
      </c>
      <c r="B9" t="str">
        <f>LOOKUP(A9,'Account Codes'!A:B)</f>
        <v>Media Services</v>
      </c>
      <c r="C9" t="s">
        <v>120</v>
      </c>
      <c r="D9" t="s">
        <v>121</v>
      </c>
      <c r="E9" t="s">
        <v>131</v>
      </c>
      <c r="F9" s="4">
        <v>50</v>
      </c>
    </row>
    <row r="10" spans="1:6">
      <c r="A10">
        <v>141300</v>
      </c>
      <c r="B10" t="str">
        <f>LOOKUP(A10,'Account Codes'!A:B)</f>
        <v>Premiums</v>
      </c>
      <c r="C10" t="s">
        <v>122</v>
      </c>
      <c r="D10" t="s">
        <v>123</v>
      </c>
      <c r="E10" t="s">
        <v>131</v>
      </c>
      <c r="F10" s="4">
        <v>100</v>
      </c>
    </row>
    <row r="11" spans="1:6">
      <c r="A11">
        <v>126400</v>
      </c>
      <c r="B11" t="str">
        <f>LOOKUP(A11,'Account Codes'!A:B)</f>
        <v>Food &amp; Dietary Services</v>
      </c>
      <c r="C11" t="s">
        <v>84</v>
      </c>
      <c r="D11" t="s">
        <v>91</v>
      </c>
      <c r="E11" t="s">
        <v>130</v>
      </c>
      <c r="F11" s="4">
        <v>500</v>
      </c>
    </row>
    <row r="12" spans="1:6">
      <c r="A12">
        <v>126400</v>
      </c>
      <c r="B12" t="str">
        <f>LOOKUP(A12,'Account Codes'!A:B)</f>
        <v>Food &amp; Dietary Services</v>
      </c>
      <c r="C12" t="s">
        <v>85</v>
      </c>
      <c r="D12" t="s">
        <v>125</v>
      </c>
      <c r="E12" t="s">
        <v>132</v>
      </c>
      <c r="F12" s="4">
        <v>800</v>
      </c>
    </row>
    <row r="13" spans="1:6">
      <c r="A13">
        <v>124600</v>
      </c>
      <c r="B13" t="str">
        <f>LOOKUP(A13,'Account Codes'!A:B)</f>
        <v>Public Information &amp; Public Relations</v>
      </c>
      <c r="C13" t="s">
        <v>114</v>
      </c>
      <c r="D13" t="s">
        <v>124</v>
      </c>
      <c r="E13" t="s">
        <v>130</v>
      </c>
      <c r="F13" s="4">
        <v>500</v>
      </c>
    </row>
    <row r="14" spans="1:6">
      <c r="A14">
        <v>153500</v>
      </c>
      <c r="B14" t="str">
        <f>LOOKUP(A14,'Account Codes'!A:B)</f>
        <v>Building Rental</v>
      </c>
      <c r="C14" t="s">
        <v>133</v>
      </c>
      <c r="D14" t="s">
        <v>134</v>
      </c>
      <c r="E14" t="s">
        <v>133</v>
      </c>
      <c r="F14" s="4">
        <v>2000</v>
      </c>
    </row>
    <row r="15" spans="1:6">
      <c r="A15">
        <v>126400</v>
      </c>
      <c r="B15" t="str">
        <f>LOOKUP(A15,'Account Codes'!A:B)</f>
        <v>Food &amp; Dietary Services</v>
      </c>
      <c r="C15" t="s">
        <v>133</v>
      </c>
      <c r="D15" t="s">
        <v>135</v>
      </c>
      <c r="E15" t="s">
        <v>133</v>
      </c>
      <c r="F15" s="4">
        <v>1440</v>
      </c>
    </row>
    <row r="16" spans="1:6">
      <c r="A16">
        <v>128400</v>
      </c>
      <c r="B16" t="str">
        <f>LOOKUP(A16,'Account Codes'!A:B)</f>
        <v>State Vechile</v>
      </c>
      <c r="C16" t="s">
        <v>86</v>
      </c>
      <c r="D16" t="s">
        <v>87</v>
      </c>
      <c r="E16" t="s">
        <v>136</v>
      </c>
      <c r="F16" s="4">
        <v>340</v>
      </c>
    </row>
    <row r="17" spans="1:6">
      <c r="A17">
        <v>128500</v>
      </c>
      <c r="B17" t="str">
        <f>LOOKUP(A17,'Account Codes'!A:B)</f>
        <v>Regisration and Lodging</v>
      </c>
      <c r="C17" t="s">
        <v>86</v>
      </c>
      <c r="D17" t="s">
        <v>87</v>
      </c>
      <c r="E17" t="s">
        <v>136</v>
      </c>
      <c r="F17" s="4">
        <v>2300</v>
      </c>
    </row>
    <row r="18" spans="1:6">
      <c r="A18">
        <v>128800</v>
      </c>
      <c r="B18" t="str">
        <f>LOOKUP(A18,'Account Codes'!A:B)</f>
        <v>Travel Meals</v>
      </c>
      <c r="C18" t="s">
        <v>86</v>
      </c>
      <c r="D18" t="s">
        <v>87</v>
      </c>
      <c r="E18" t="s">
        <v>136</v>
      </c>
      <c r="F18" s="4">
        <v>1210</v>
      </c>
    </row>
    <row r="19" spans="1:6">
      <c r="A19">
        <v>131100</v>
      </c>
      <c r="B19" t="str">
        <f>LOOKUP(A19,'Account Codes'!A:B)</f>
        <v>Apparel supplies</v>
      </c>
      <c r="C19" t="s">
        <v>92</v>
      </c>
      <c r="D19" t="s">
        <v>115</v>
      </c>
      <c r="E19" t="s">
        <v>137</v>
      </c>
      <c r="F19" s="4">
        <v>180</v>
      </c>
    </row>
    <row r="20" spans="1:6">
      <c r="A20">
        <v>131100</v>
      </c>
      <c r="B20" t="str">
        <f>LOOKUP(A20,'Account Codes'!A:B)</f>
        <v>Apparel supplies</v>
      </c>
      <c r="C20" t="s">
        <v>93</v>
      </c>
      <c r="D20" t="s">
        <v>116</v>
      </c>
      <c r="E20" t="s">
        <v>137</v>
      </c>
      <c r="F20" s="4">
        <v>260</v>
      </c>
    </row>
    <row r="21" spans="1:6">
      <c r="A21">
        <v>141300</v>
      </c>
      <c r="B21" t="str">
        <f>LOOKUP(A21,'Account Codes'!A:B)</f>
        <v>Premiums</v>
      </c>
      <c r="C21" t="s">
        <v>94</v>
      </c>
      <c r="D21" t="s">
        <v>125</v>
      </c>
      <c r="E21" t="s">
        <v>128</v>
      </c>
      <c r="F21" s="4">
        <v>650</v>
      </c>
    </row>
    <row r="22" spans="1:6">
      <c r="A22">
        <v>119900</v>
      </c>
      <c r="B22" t="str">
        <f>LOOKUP(A22,'Account Codes'!A:B)</f>
        <v>Stipends</v>
      </c>
      <c r="C22" t="s">
        <v>95</v>
      </c>
      <c r="D22" t="s">
        <v>96</v>
      </c>
      <c r="E22" t="s">
        <v>43</v>
      </c>
      <c r="F22" s="4">
        <v>400</v>
      </c>
    </row>
    <row r="23" spans="1:6">
      <c r="A23">
        <v>119900</v>
      </c>
      <c r="B23" t="str">
        <f>LOOKUP(A23,'Account Codes'!A:B)</f>
        <v>Stipends</v>
      </c>
      <c r="C23" t="s">
        <v>98</v>
      </c>
      <c r="D23" t="s">
        <v>96</v>
      </c>
      <c r="E23" t="s">
        <v>43</v>
      </c>
      <c r="F23" s="4">
        <v>150</v>
      </c>
    </row>
    <row r="24" spans="1:6">
      <c r="A24">
        <v>119900</v>
      </c>
      <c r="B24" t="str">
        <f>LOOKUP(A24,'Account Codes'!A:B)</f>
        <v>Stipends</v>
      </c>
      <c r="C24" t="s">
        <v>99</v>
      </c>
      <c r="D24" t="s">
        <v>96</v>
      </c>
      <c r="E24" t="s">
        <v>43</v>
      </c>
      <c r="F24" s="4">
        <v>150</v>
      </c>
    </row>
    <row r="25" spans="1:6">
      <c r="A25">
        <v>119900</v>
      </c>
      <c r="B25" t="str">
        <f>LOOKUP(A25,'Account Codes'!A:B)</f>
        <v>Stipends</v>
      </c>
      <c r="C25" t="s">
        <v>100</v>
      </c>
      <c r="D25" t="s">
        <v>96</v>
      </c>
      <c r="E25" t="s">
        <v>43</v>
      </c>
      <c r="F25" s="4">
        <v>150</v>
      </c>
    </row>
    <row r="26" spans="1:6">
      <c r="A26">
        <v>119900</v>
      </c>
      <c r="B26" t="str">
        <f>LOOKUP(A26,'Account Codes'!A:B)</f>
        <v>Stipends</v>
      </c>
      <c r="C26" t="s">
        <v>101</v>
      </c>
      <c r="D26" t="s">
        <v>96</v>
      </c>
      <c r="E26" t="s">
        <v>43</v>
      </c>
      <c r="F26" s="4">
        <v>150</v>
      </c>
    </row>
    <row r="27" spans="1:6">
      <c r="A27">
        <v>119900</v>
      </c>
      <c r="B27" t="s">
        <v>43</v>
      </c>
      <c r="C27" t="s">
        <v>117</v>
      </c>
      <c r="D27" t="s">
        <v>118</v>
      </c>
      <c r="E27" t="s">
        <v>43</v>
      </c>
      <c r="F27" s="4">
        <v>150</v>
      </c>
    </row>
    <row r="28" spans="1:6">
      <c r="A28">
        <v>119900</v>
      </c>
      <c r="B28" t="str">
        <f>LOOKUP(A28,'Account Codes'!A:B)</f>
        <v>Stipends</v>
      </c>
      <c r="C28" t="s">
        <v>102</v>
      </c>
      <c r="D28" t="s">
        <v>96</v>
      </c>
      <c r="E28" t="s">
        <v>43</v>
      </c>
      <c r="F28" s="4">
        <v>150</v>
      </c>
    </row>
    <row r="29" spans="1:6">
      <c r="A29">
        <v>119900</v>
      </c>
      <c r="B29" t="str">
        <f>LOOKUP(A29,'Account Codes'!A:B)</f>
        <v>Stipends</v>
      </c>
      <c r="C29" t="s">
        <v>103</v>
      </c>
      <c r="D29" t="s">
        <v>96</v>
      </c>
      <c r="E29" t="s">
        <v>43</v>
      </c>
      <c r="F29" s="4">
        <v>400</v>
      </c>
    </row>
    <row r="30" spans="1:6">
      <c r="A30">
        <v>119900</v>
      </c>
      <c r="B30" t="str">
        <f>LOOKUP(A30,'Account Codes'!A:B)</f>
        <v>Stipends</v>
      </c>
      <c r="C30" t="s">
        <v>104</v>
      </c>
      <c r="D30" t="s">
        <v>96</v>
      </c>
      <c r="E30" t="s">
        <v>43</v>
      </c>
      <c r="F30" s="4">
        <v>150</v>
      </c>
    </row>
    <row r="31" spans="1:6">
      <c r="A31">
        <v>119900</v>
      </c>
      <c r="B31" t="str">
        <f>LOOKUP(A31,'Account Codes'!A:B)</f>
        <v>Stipends</v>
      </c>
      <c r="C31" t="s">
        <v>105</v>
      </c>
      <c r="D31" t="s">
        <v>96</v>
      </c>
      <c r="E31" t="s">
        <v>43</v>
      </c>
      <c r="F31" s="4">
        <v>150</v>
      </c>
    </row>
    <row r="32" spans="1:6">
      <c r="A32">
        <v>119900</v>
      </c>
      <c r="B32" t="str">
        <f>LOOKUP(A32,'Account Codes'!A:B)</f>
        <v>Stipends</v>
      </c>
      <c r="C32" t="s">
        <v>106</v>
      </c>
      <c r="D32" t="s">
        <v>96</v>
      </c>
      <c r="E32" t="s">
        <v>43</v>
      </c>
      <c r="F32" s="4">
        <v>150</v>
      </c>
    </row>
    <row r="33" spans="1:8">
      <c r="A33">
        <v>119900</v>
      </c>
      <c r="B33" t="str">
        <f>LOOKUP(A33,'Account Codes'!A:B)</f>
        <v>Stipends</v>
      </c>
      <c r="C33" t="s">
        <v>107</v>
      </c>
      <c r="D33" t="s">
        <v>96</v>
      </c>
      <c r="E33" t="s">
        <v>43</v>
      </c>
      <c r="F33" s="4">
        <v>150</v>
      </c>
    </row>
    <row r="34" spans="1:8">
      <c r="A34">
        <v>119900</v>
      </c>
      <c r="B34" t="str">
        <f>LOOKUP(A34,'Account Codes'!A:B)</f>
        <v>Stipends</v>
      </c>
      <c r="C34" t="s">
        <v>108</v>
      </c>
      <c r="D34" t="s">
        <v>96</v>
      </c>
      <c r="E34" t="s">
        <v>43</v>
      </c>
      <c r="F34" s="4">
        <v>150</v>
      </c>
    </row>
    <row r="35" spans="1:8">
      <c r="A35">
        <v>119900</v>
      </c>
      <c r="B35" t="s">
        <v>43</v>
      </c>
      <c r="C35" t="s">
        <v>119</v>
      </c>
      <c r="D35" t="s">
        <v>118</v>
      </c>
      <c r="E35" t="s">
        <v>43</v>
      </c>
      <c r="F35" s="4">
        <v>150</v>
      </c>
      <c r="G35" s="12"/>
      <c r="H35" s="13"/>
    </row>
    <row r="36" spans="1:8">
      <c r="A36">
        <v>11570</v>
      </c>
      <c r="B36" t="str">
        <f>LOOKUP(A36,'Account Codes'!A:B)</f>
        <v>Miscellaneous Revenue</v>
      </c>
      <c r="C36" t="s">
        <v>97</v>
      </c>
      <c r="D36" t="s">
        <v>110</v>
      </c>
      <c r="E36" t="s">
        <v>138</v>
      </c>
      <c r="F36" s="4">
        <v>-9450</v>
      </c>
    </row>
    <row r="37" spans="1:8">
      <c r="A37">
        <v>11570</v>
      </c>
      <c r="B37" t="str">
        <f>LOOKUP(A37,'Account Codes'!A:B)</f>
        <v>Miscellaneous Revenue</v>
      </c>
      <c r="C37" t="s">
        <v>109</v>
      </c>
      <c r="D37" t="s">
        <v>110</v>
      </c>
      <c r="E37" t="s">
        <v>138</v>
      </c>
      <c r="F37" s="4">
        <v>-9450</v>
      </c>
    </row>
    <row r="38" spans="1:8">
      <c r="A38">
        <v>11570</v>
      </c>
      <c r="B38" t="str">
        <f>LOOKUP(A38,'Account Codes'!A:B)</f>
        <v>Miscellaneous Revenue</v>
      </c>
      <c r="C38" t="s">
        <v>111</v>
      </c>
      <c r="D38" t="s">
        <v>112</v>
      </c>
      <c r="E38" t="s">
        <v>138</v>
      </c>
      <c r="F38" s="4">
        <v>-120</v>
      </c>
    </row>
    <row r="39" spans="1:8">
      <c r="A39">
        <v>10600</v>
      </c>
      <c r="B39" t="str">
        <f>LOOKUP(A39,'Account Codes'!A:B)</f>
        <v>Student Fees</v>
      </c>
      <c r="C39" t="s">
        <v>56</v>
      </c>
      <c r="D39" t="s">
        <v>139</v>
      </c>
      <c r="E39" t="s">
        <v>56</v>
      </c>
      <c r="F39" s="4">
        <v>-2010</v>
      </c>
      <c r="G39" s="1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Account Codes</vt:lpstr>
      <vt:lpstr>FY18 Budget</vt:lpstr>
      <vt:lpstr>Sheet1</vt:lpstr>
      <vt:lpstr>Sheet2</vt:lpstr>
      <vt:lpstr>Reconcile Report</vt:lpstr>
    </vt:vector>
  </TitlesOfParts>
  <Company>James Madison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Lam</dc:creator>
  <cp:lastModifiedBy>Paula Lam</cp:lastModifiedBy>
  <cp:lastPrinted>2017-10-04T18:01:21Z</cp:lastPrinted>
  <dcterms:created xsi:type="dcterms:W3CDTF">2017-01-20T16:42:08Z</dcterms:created>
  <dcterms:modified xsi:type="dcterms:W3CDTF">2017-10-04T18:04:56Z</dcterms:modified>
</cp:coreProperties>
</file>